
<file path=[Content_Types].xml><?xml version="1.0" encoding="utf-8"?>
<Types xmlns="http://schemas.openxmlformats.org/package/2006/content-types">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Override PartName="/docProps/core.xml" ContentType="application/vnd.openxmlformats-package.core-properties+xml"/>
  <Default Extension="xml" ContentType="application/xml"/>
  <Default Extension="jpeg" ContentType="image/jpeg"/>
  <Override PartName="/xl/theme/theme1.xml" ContentType="application/vnd.openxmlformats-officedocument.theme+xml"/>
  <Override PartName="/xl/calcChain.xml" ContentType="application/vnd.openxmlformats-officedocument.spreadsheetml.calcChain+xml"/>
  <Override PartName="/xl/styles.xml" ContentType="application/vnd.openxmlformats-officedocument.spreadsheetml.styles+xml"/>
  <Override PartName="/xl/sharedStrings.xml" ContentType="application/vnd.openxmlformats-officedocument.spreadsheetml.sharedStrings+xml"/>
  <Default Extension="rels" ContentType="application/vnd.openxmlformats-package.relationships+xml"/>
</Types>
</file>

<file path=_rels/.rels><?xml version="1.0" encoding="UTF-8" standalone="yes"?>
<Relationships xmlns="http://schemas.openxmlformats.org/package/2006/relationships"><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 Id="rId3"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2820" yWindow="160" windowWidth="24560" windowHeight="16520" tabRatio="500"/>
  </bookViews>
  <sheets>
    <sheet name="Quiz4b" sheetId="9" r:id="rId1"/>
  </sheets>
  <calcPr calcId="130404"/>
  <extLst>
    <ext xmlns:mx="http://schemas.microsoft.com/office/mac/excel/2008/main" uri="http://schemas.microsoft.com/office/mac/excel/2008/main">
      <mx:ArchID Flags="2"/>
    </ext>
  </extLst>
</workbook>
</file>

<file path=xl/calcChain.xml><?xml version="1.0" encoding="utf-8"?>
<calcChain xmlns="http://schemas.openxmlformats.org/spreadsheetml/2006/main">
  <c r="C100" i="9"/>
  <c r="D100"/>
  <c r="E100"/>
  <c r="C101"/>
  <c r="D101"/>
  <c r="E101"/>
  <c r="C102"/>
  <c r="D102"/>
  <c r="E102"/>
  <c r="C103"/>
  <c r="D103"/>
  <c r="E103"/>
  <c r="C104"/>
  <c r="D104"/>
  <c r="E104"/>
  <c r="C105"/>
  <c r="D105"/>
  <c r="E105"/>
  <c r="C106"/>
  <c r="D106"/>
  <c r="E106"/>
  <c r="C107"/>
  <c r="D107"/>
  <c r="E107"/>
  <c r="C108"/>
  <c r="D108"/>
  <c r="E108"/>
  <c r="C109"/>
  <c r="D109"/>
  <c r="E109"/>
  <c r="C110"/>
  <c r="D110"/>
  <c r="E110"/>
  <c r="C111"/>
  <c r="D111"/>
  <c r="E111"/>
  <c r="C112"/>
  <c r="D112"/>
  <c r="E112"/>
  <c r="C113"/>
  <c r="D113"/>
  <c r="E113"/>
  <c r="C114"/>
  <c r="D114"/>
  <c r="E114"/>
  <c r="C115"/>
  <c r="D115"/>
  <c r="E115"/>
  <c r="C116"/>
  <c r="D116"/>
  <c r="E116"/>
  <c r="C117"/>
  <c r="D117"/>
  <c r="E117"/>
  <c r="C118"/>
  <c r="D118"/>
  <c r="E118"/>
  <c r="C119"/>
  <c r="D119"/>
  <c r="E119"/>
  <c r="C120"/>
  <c r="D120"/>
  <c r="E120"/>
  <c r="C121"/>
  <c r="D121"/>
  <c r="E121"/>
  <c r="C122"/>
  <c r="D122"/>
  <c r="E122"/>
  <c r="C123"/>
  <c r="D123"/>
  <c r="E123"/>
  <c r="C124"/>
  <c r="D124"/>
  <c r="E124"/>
  <c r="C125"/>
  <c r="D125"/>
  <c r="E125"/>
  <c r="C126"/>
  <c r="D126"/>
  <c r="E126"/>
  <c r="C127"/>
  <c r="D127"/>
  <c r="E127"/>
  <c r="C128"/>
  <c r="D128"/>
  <c r="E128"/>
  <c r="C129"/>
  <c r="D129"/>
  <c r="E129"/>
  <c r="C130"/>
  <c r="D130"/>
  <c r="E130"/>
  <c r="C131"/>
  <c r="D131"/>
  <c r="E131"/>
  <c r="C132"/>
  <c r="D132"/>
  <c r="E132"/>
  <c r="C133"/>
  <c r="D133"/>
  <c r="E133"/>
  <c r="C134"/>
  <c r="D134"/>
  <c r="E134"/>
  <c r="C135"/>
  <c r="D135"/>
  <c r="E135"/>
  <c r="C136"/>
  <c r="D136"/>
  <c r="E136"/>
  <c r="C137"/>
  <c r="D137"/>
  <c r="E137"/>
  <c r="C138"/>
  <c r="D138"/>
  <c r="E138"/>
  <c r="C139"/>
  <c r="D139"/>
  <c r="E139"/>
  <c r="C140"/>
  <c r="D140"/>
  <c r="E140"/>
  <c r="C141"/>
  <c r="D141"/>
  <c r="E141"/>
  <c r="C142"/>
  <c r="D142"/>
  <c r="E142"/>
  <c r="C143"/>
  <c r="D143"/>
  <c r="E143"/>
  <c r="C144"/>
  <c r="D144"/>
  <c r="E144"/>
  <c r="C145"/>
  <c r="D145"/>
  <c r="E145"/>
  <c r="C146"/>
  <c r="D146"/>
  <c r="E146"/>
  <c r="C147"/>
  <c r="D147"/>
  <c r="E147"/>
  <c r="C148"/>
  <c r="D148"/>
  <c r="E148"/>
  <c r="C149"/>
  <c r="D149"/>
  <c r="E149"/>
  <c r="C150"/>
  <c r="D150"/>
  <c r="E150"/>
  <c r="C151"/>
  <c r="D151"/>
  <c r="E151"/>
  <c r="C152"/>
  <c r="D152"/>
  <c r="E152"/>
  <c r="C153"/>
  <c r="D153"/>
  <c r="E153"/>
  <c r="C154"/>
  <c r="D154"/>
  <c r="E154"/>
  <c r="C155"/>
  <c r="D155"/>
  <c r="E155"/>
  <c r="C156"/>
  <c r="D156"/>
  <c r="E156"/>
  <c r="C157"/>
  <c r="D157"/>
  <c r="E157"/>
  <c r="C158"/>
  <c r="D158"/>
  <c r="E158"/>
  <c r="C159"/>
  <c r="D159"/>
  <c r="E159"/>
  <c r="C160"/>
  <c r="D160"/>
  <c r="E160"/>
  <c r="C161"/>
  <c r="D161"/>
  <c r="E161"/>
  <c r="C162"/>
  <c r="D162"/>
  <c r="E162"/>
  <c r="C163"/>
  <c r="D163"/>
  <c r="E163"/>
  <c r="C164"/>
  <c r="D164"/>
  <c r="E164"/>
  <c r="C165"/>
  <c r="D165"/>
  <c r="E165"/>
  <c r="C166"/>
  <c r="D166"/>
  <c r="E166"/>
  <c r="C167"/>
  <c r="D167"/>
  <c r="E167"/>
  <c r="C168"/>
  <c r="D168"/>
  <c r="E168"/>
  <c r="C169"/>
  <c r="D169"/>
  <c r="E169"/>
  <c r="C170"/>
  <c r="D170"/>
  <c r="E170"/>
  <c r="C171"/>
  <c r="D171"/>
  <c r="E171"/>
  <c r="C172"/>
  <c r="D172"/>
  <c r="E172"/>
  <c r="C173"/>
  <c r="D173"/>
  <c r="E173"/>
  <c r="C174"/>
  <c r="D174"/>
  <c r="E174"/>
  <c r="C175"/>
  <c r="D175"/>
  <c r="E175"/>
  <c r="C176"/>
  <c r="D176"/>
  <c r="E176"/>
  <c r="C177"/>
  <c r="D177"/>
  <c r="E177"/>
  <c r="C178"/>
  <c r="D178"/>
  <c r="E178"/>
  <c r="C179"/>
  <c r="D179"/>
  <c r="E179"/>
  <c r="C180"/>
  <c r="D180"/>
  <c r="E180"/>
  <c r="C181"/>
  <c r="D181"/>
  <c r="E181"/>
  <c r="C182"/>
  <c r="D182"/>
  <c r="E182"/>
  <c r="C183"/>
  <c r="D183"/>
  <c r="E183"/>
  <c r="C184"/>
  <c r="D184"/>
  <c r="E184"/>
  <c r="C185"/>
  <c r="D185"/>
  <c r="E185"/>
  <c r="C186"/>
  <c r="D186"/>
  <c r="E186"/>
  <c r="C187"/>
  <c r="D187"/>
  <c r="E187"/>
  <c r="C188"/>
  <c r="D188"/>
  <c r="E188"/>
  <c r="C189"/>
  <c r="D189"/>
  <c r="E189"/>
  <c r="C190"/>
  <c r="D190"/>
  <c r="E190"/>
  <c r="C191"/>
  <c r="D191"/>
  <c r="E191"/>
  <c r="C192"/>
  <c r="D192"/>
  <c r="E192"/>
  <c r="C193"/>
  <c r="D193"/>
  <c r="E193"/>
  <c r="C194"/>
  <c r="D194"/>
  <c r="E194"/>
  <c r="C195"/>
  <c r="D195"/>
  <c r="E195"/>
  <c r="C196"/>
  <c r="D196"/>
  <c r="E196"/>
  <c r="C197"/>
  <c r="D197"/>
  <c r="E197"/>
  <c r="C198"/>
  <c r="D198"/>
  <c r="E198"/>
  <c r="C199"/>
  <c r="D199"/>
  <c r="E199"/>
  <c r="C200"/>
  <c r="D200"/>
  <c r="E200"/>
  <c r="C201"/>
  <c r="D201"/>
  <c r="E201"/>
  <c r="C202"/>
  <c r="D202"/>
  <c r="E202"/>
  <c r="C203"/>
  <c r="D203"/>
  <c r="E203"/>
  <c r="C204"/>
  <c r="D204"/>
  <c r="E204"/>
  <c r="C205"/>
  <c r="D205"/>
  <c r="E205"/>
  <c r="C206"/>
  <c r="D206"/>
  <c r="E206"/>
  <c r="C207"/>
  <c r="D207"/>
  <c r="E207"/>
  <c r="C208"/>
  <c r="D208"/>
  <c r="E208"/>
  <c r="C209"/>
  <c r="D209"/>
  <c r="E209"/>
  <c r="C210"/>
  <c r="D210"/>
  <c r="E210"/>
  <c r="C211"/>
  <c r="D211"/>
  <c r="E211"/>
  <c r="C212"/>
  <c r="D212"/>
  <c r="E212"/>
  <c r="C213"/>
  <c r="D213"/>
  <c r="E213"/>
  <c r="C214"/>
  <c r="D214"/>
  <c r="E214"/>
  <c r="C215"/>
  <c r="D215"/>
  <c r="E215"/>
  <c r="C216"/>
  <c r="D216"/>
  <c r="E216"/>
  <c r="C217"/>
  <c r="D217"/>
  <c r="E217"/>
  <c r="C218"/>
  <c r="D218"/>
  <c r="E218"/>
  <c r="C219"/>
  <c r="D219"/>
  <c r="E219"/>
  <c r="C220"/>
  <c r="D220"/>
  <c r="E220"/>
  <c r="C221"/>
  <c r="D221"/>
  <c r="E221"/>
  <c r="C222"/>
  <c r="D222"/>
  <c r="E222"/>
  <c r="C223"/>
  <c r="D223"/>
  <c r="E223"/>
  <c r="C224"/>
  <c r="D224"/>
  <c r="E224"/>
  <c r="C225"/>
  <c r="D225"/>
  <c r="E225"/>
  <c r="C226"/>
  <c r="D226"/>
  <c r="E226"/>
  <c r="C227"/>
  <c r="D227"/>
  <c r="E227"/>
  <c r="C228"/>
  <c r="D228"/>
  <c r="E228"/>
  <c r="C229"/>
  <c r="D229"/>
  <c r="E229"/>
  <c r="C230"/>
  <c r="D230"/>
  <c r="E230"/>
  <c r="C231"/>
  <c r="D231"/>
  <c r="E231"/>
  <c r="C232"/>
  <c r="D232"/>
  <c r="E232"/>
  <c r="C233"/>
  <c r="D233"/>
  <c r="E233"/>
  <c r="C234"/>
  <c r="D234"/>
  <c r="E234"/>
  <c r="C235"/>
  <c r="D235"/>
  <c r="E235"/>
  <c r="C236"/>
  <c r="D236"/>
  <c r="E236"/>
  <c r="C237"/>
  <c r="D237"/>
  <c r="E237"/>
  <c r="C238"/>
  <c r="D238"/>
  <c r="E238"/>
  <c r="C239"/>
  <c r="D239"/>
  <c r="E239"/>
  <c r="C240"/>
  <c r="D240"/>
  <c r="E240"/>
  <c r="C241"/>
  <c r="D241"/>
  <c r="E241"/>
  <c r="C242"/>
  <c r="D242"/>
  <c r="E242"/>
  <c r="C243"/>
  <c r="D243"/>
  <c r="E243"/>
  <c r="C244"/>
  <c r="D244"/>
  <c r="E244"/>
  <c r="C245"/>
  <c r="D245"/>
  <c r="E245"/>
  <c r="C246"/>
  <c r="D246"/>
  <c r="E246"/>
  <c r="C247"/>
  <c r="D247"/>
  <c r="E247"/>
  <c r="C248"/>
  <c r="D248"/>
  <c r="E248"/>
  <c r="C249"/>
  <c r="D249"/>
  <c r="E249"/>
  <c r="C250"/>
  <c r="D250"/>
  <c r="E250"/>
  <c r="C251"/>
  <c r="D251"/>
  <c r="E251"/>
  <c r="C252"/>
  <c r="D252"/>
  <c r="E252"/>
  <c r="C253"/>
  <c r="D253"/>
  <c r="E253"/>
  <c r="C254"/>
  <c r="D254"/>
  <c r="E254"/>
  <c r="C255"/>
  <c r="D255"/>
  <c r="E255"/>
  <c r="C256"/>
  <c r="D256"/>
  <c r="E256"/>
  <c r="C257"/>
  <c r="D257"/>
  <c r="E257"/>
  <c r="C258"/>
  <c r="D258"/>
  <c r="E258"/>
  <c r="C259"/>
  <c r="D259"/>
  <c r="E259"/>
  <c r="C260"/>
  <c r="D260"/>
  <c r="E260"/>
  <c r="C261"/>
  <c r="D261"/>
  <c r="E261"/>
  <c r="C262"/>
  <c r="D262"/>
  <c r="E262"/>
  <c r="C263"/>
  <c r="D263"/>
  <c r="E263"/>
  <c r="C264"/>
  <c r="D264"/>
  <c r="E264"/>
  <c r="C265"/>
  <c r="D265"/>
  <c r="E265"/>
  <c r="C266"/>
  <c r="D266"/>
  <c r="E266"/>
  <c r="C267"/>
  <c r="D267"/>
  <c r="E267"/>
  <c r="C268"/>
  <c r="D268"/>
  <c r="E268"/>
  <c r="C269"/>
  <c r="D269"/>
  <c r="E269"/>
  <c r="C270"/>
  <c r="D270"/>
  <c r="E270"/>
  <c r="C271"/>
  <c r="D271"/>
  <c r="E271"/>
  <c r="C272"/>
  <c r="D272"/>
  <c r="E272"/>
  <c r="C273"/>
  <c r="D273"/>
  <c r="E273"/>
  <c r="C274"/>
  <c r="D274"/>
  <c r="E274"/>
  <c r="C275"/>
  <c r="D275"/>
  <c r="E275"/>
  <c r="C276"/>
  <c r="D276"/>
  <c r="E276"/>
  <c r="C277"/>
  <c r="D277"/>
  <c r="E277"/>
  <c r="C278"/>
  <c r="D278"/>
  <c r="E278"/>
  <c r="C279"/>
  <c r="D279"/>
  <c r="E279"/>
  <c r="C280"/>
  <c r="D280"/>
  <c r="E280"/>
  <c r="C281"/>
  <c r="D281"/>
  <c r="E281"/>
  <c r="C282"/>
  <c r="D282"/>
  <c r="E282"/>
  <c r="C283"/>
  <c r="D283"/>
  <c r="E283"/>
  <c r="C284"/>
  <c r="D284"/>
  <c r="E284"/>
  <c r="C285"/>
  <c r="D285"/>
  <c r="E285"/>
  <c r="C286"/>
  <c r="D286"/>
  <c r="E286"/>
  <c r="C287"/>
  <c r="D287"/>
  <c r="E287"/>
  <c r="C288"/>
  <c r="D288"/>
  <c r="E288"/>
  <c r="C289"/>
  <c r="D289"/>
  <c r="E289"/>
  <c r="C290"/>
  <c r="D290"/>
  <c r="E290"/>
  <c r="C291"/>
  <c r="D291"/>
  <c r="E291"/>
  <c r="C292"/>
  <c r="D292"/>
  <c r="E292"/>
  <c r="C293"/>
  <c r="D293"/>
  <c r="E293"/>
  <c r="C294"/>
  <c r="D294"/>
  <c r="E294"/>
  <c r="C295"/>
  <c r="D295"/>
  <c r="E295"/>
  <c r="C296"/>
  <c r="D296"/>
  <c r="E296"/>
  <c r="C297"/>
  <c r="D297"/>
  <c r="E297"/>
  <c r="C298"/>
  <c r="D298"/>
  <c r="E298"/>
  <c r="C299"/>
  <c r="D299"/>
  <c r="E299"/>
  <c r="C300"/>
  <c r="D300"/>
  <c r="E300"/>
  <c r="C301"/>
  <c r="D301"/>
  <c r="E301"/>
  <c r="C302"/>
  <c r="D302"/>
  <c r="E302"/>
  <c r="C303"/>
  <c r="D303"/>
  <c r="E303"/>
  <c r="C304"/>
  <c r="D304"/>
  <c r="E304"/>
  <c r="C305"/>
  <c r="D305"/>
  <c r="E305"/>
  <c r="C306"/>
  <c r="D306"/>
  <c r="E306"/>
  <c r="C307"/>
  <c r="D307"/>
  <c r="E307"/>
  <c r="C308"/>
  <c r="D308"/>
  <c r="E308"/>
  <c r="C309"/>
  <c r="D309"/>
  <c r="E309"/>
  <c r="C310"/>
  <c r="D310"/>
  <c r="E310"/>
  <c r="C311"/>
  <c r="D311"/>
  <c r="E311"/>
  <c r="C312"/>
  <c r="D312"/>
  <c r="E312"/>
  <c r="C313"/>
  <c r="D313"/>
  <c r="E313"/>
  <c r="C314"/>
  <c r="D314"/>
  <c r="E314"/>
  <c r="C315"/>
  <c r="D315"/>
  <c r="E315"/>
  <c r="C316"/>
  <c r="D316"/>
  <c r="E316"/>
  <c r="C317"/>
  <c r="D317"/>
  <c r="E317"/>
  <c r="C318"/>
  <c r="D318"/>
  <c r="E318"/>
  <c r="C319"/>
  <c r="D319"/>
  <c r="E319"/>
  <c r="C320"/>
  <c r="D320"/>
  <c r="E320"/>
  <c r="C321"/>
  <c r="D321"/>
  <c r="E321"/>
  <c r="C322"/>
  <c r="D322"/>
  <c r="E322"/>
  <c r="C323"/>
  <c r="D323"/>
  <c r="E323"/>
  <c r="C324"/>
  <c r="D324"/>
  <c r="E324"/>
  <c r="C325"/>
  <c r="D325"/>
  <c r="E325"/>
  <c r="C326"/>
  <c r="D326"/>
  <c r="E326"/>
  <c r="C327"/>
  <c r="D327"/>
  <c r="E327"/>
  <c r="C328"/>
  <c r="D328"/>
  <c r="E328"/>
  <c r="C329"/>
  <c r="D329"/>
  <c r="E329"/>
  <c r="C330"/>
  <c r="D330"/>
  <c r="E330"/>
  <c r="C331"/>
  <c r="D331"/>
  <c r="E331"/>
  <c r="C332"/>
  <c r="D332"/>
  <c r="E332"/>
  <c r="C333"/>
  <c r="D333"/>
  <c r="E333"/>
  <c r="C334"/>
  <c r="D334"/>
  <c r="E334"/>
  <c r="C335"/>
  <c r="D335"/>
  <c r="E335"/>
  <c r="C336"/>
  <c r="D336"/>
  <c r="E336"/>
  <c r="C337"/>
  <c r="D337"/>
  <c r="E337"/>
  <c r="C338"/>
  <c r="D338"/>
  <c r="E338"/>
  <c r="C339"/>
  <c r="D339"/>
  <c r="E339"/>
  <c r="C340"/>
  <c r="D340"/>
  <c r="E340"/>
  <c r="C341"/>
  <c r="D341"/>
  <c r="E341"/>
  <c r="C342"/>
  <c r="D342"/>
  <c r="E342"/>
  <c r="C343"/>
  <c r="D343"/>
  <c r="E343"/>
  <c r="C344"/>
  <c r="D344"/>
  <c r="E344"/>
  <c r="C345"/>
  <c r="D345"/>
  <c r="E345"/>
  <c r="C346"/>
  <c r="D346"/>
  <c r="E346"/>
  <c r="C347"/>
  <c r="D347"/>
  <c r="E347"/>
  <c r="C348"/>
  <c r="D348"/>
  <c r="E348"/>
  <c r="C349"/>
  <c r="D349"/>
  <c r="E349"/>
  <c r="C350"/>
  <c r="D350"/>
  <c r="E350"/>
  <c r="C351"/>
  <c r="D351"/>
  <c r="E351"/>
  <c r="C352"/>
  <c r="D352"/>
  <c r="E352"/>
  <c r="C353"/>
  <c r="D353"/>
  <c r="E353"/>
  <c r="C354"/>
  <c r="D354"/>
  <c r="E354"/>
  <c r="C355"/>
  <c r="D355"/>
  <c r="E355"/>
  <c r="C356"/>
  <c r="D356"/>
  <c r="E356"/>
  <c r="C357"/>
  <c r="D357"/>
  <c r="E357"/>
  <c r="C358"/>
  <c r="D358"/>
  <c r="E358"/>
  <c r="C359"/>
  <c r="D359"/>
  <c r="E359"/>
  <c r="C360"/>
  <c r="D360"/>
  <c r="E360"/>
  <c r="C361"/>
  <c r="D361"/>
  <c r="E361"/>
  <c r="C362"/>
  <c r="D362"/>
  <c r="E362"/>
  <c r="C363"/>
  <c r="D363"/>
  <c r="E363"/>
  <c r="C364"/>
  <c r="D364"/>
  <c r="E364"/>
  <c r="C365"/>
  <c r="D365"/>
  <c r="E365"/>
  <c r="C366"/>
  <c r="D366"/>
  <c r="E366"/>
  <c r="C367"/>
  <c r="D367"/>
  <c r="E367"/>
  <c r="C368"/>
  <c r="D368"/>
  <c r="E368"/>
  <c r="C369"/>
  <c r="D369"/>
  <c r="E369"/>
  <c r="C370"/>
  <c r="D370"/>
  <c r="E370"/>
  <c r="C371"/>
  <c r="D371"/>
  <c r="E371"/>
  <c r="C372"/>
  <c r="D372"/>
  <c r="E372"/>
  <c r="C373"/>
  <c r="D373"/>
  <c r="E373"/>
  <c r="C374"/>
  <c r="D374"/>
  <c r="E374"/>
  <c r="C375"/>
  <c r="D375"/>
  <c r="E375"/>
  <c r="C376"/>
  <c r="D376"/>
  <c r="E376"/>
  <c r="C377"/>
  <c r="D377"/>
  <c r="E377"/>
  <c r="C378"/>
  <c r="D378"/>
  <c r="E378"/>
  <c r="C379"/>
  <c r="D379"/>
  <c r="E379"/>
  <c r="C380"/>
  <c r="D380"/>
  <c r="E380"/>
  <c r="C381"/>
  <c r="D381"/>
  <c r="E381"/>
  <c r="C382"/>
  <c r="D382"/>
  <c r="E382"/>
  <c r="C383"/>
  <c r="D383"/>
  <c r="E383"/>
  <c r="C384"/>
  <c r="D384"/>
  <c r="E384"/>
  <c r="C385"/>
  <c r="D385"/>
  <c r="E385"/>
  <c r="C386"/>
  <c r="D386"/>
  <c r="E386"/>
  <c r="C387"/>
  <c r="D387"/>
  <c r="E387"/>
  <c r="C388"/>
  <c r="D388"/>
  <c r="E388"/>
  <c r="C389"/>
  <c r="D389"/>
  <c r="E389"/>
  <c r="C390"/>
  <c r="D390"/>
  <c r="E390"/>
  <c r="C391"/>
  <c r="D391"/>
  <c r="E391"/>
  <c r="C392"/>
  <c r="D392"/>
  <c r="E392"/>
  <c r="C393"/>
  <c r="D393"/>
  <c r="E393"/>
  <c r="C394"/>
  <c r="D394"/>
  <c r="E394"/>
  <c r="C395"/>
  <c r="D395"/>
  <c r="E395"/>
  <c r="C396"/>
  <c r="D396"/>
  <c r="E396"/>
  <c r="C397"/>
  <c r="D397"/>
  <c r="E397"/>
  <c r="C398"/>
  <c r="D398"/>
  <c r="E398"/>
  <c r="C399"/>
  <c r="D399"/>
  <c r="E399"/>
  <c r="C400"/>
  <c r="D400"/>
  <c r="E400"/>
  <c r="C401"/>
  <c r="D401"/>
  <c r="E401"/>
  <c r="C402"/>
  <c r="D402"/>
  <c r="E402"/>
  <c r="C403"/>
  <c r="D403"/>
  <c r="E403"/>
  <c r="C404"/>
  <c r="D404"/>
  <c r="E404"/>
  <c r="C405"/>
  <c r="D405"/>
  <c r="E405"/>
  <c r="C406"/>
  <c r="D406"/>
  <c r="E406"/>
  <c r="C407"/>
  <c r="D407"/>
  <c r="E407"/>
  <c r="C408"/>
  <c r="D408"/>
  <c r="E408"/>
  <c r="C409"/>
  <c r="D409"/>
  <c r="E409"/>
  <c r="C410"/>
  <c r="D410"/>
  <c r="E410"/>
  <c r="C411"/>
  <c r="D411"/>
  <c r="E411"/>
  <c r="C412"/>
  <c r="D412"/>
  <c r="E412"/>
  <c r="C413"/>
  <c r="D413"/>
  <c r="E413"/>
  <c r="C414"/>
  <c r="D414"/>
  <c r="E414"/>
  <c r="C415"/>
  <c r="D415"/>
  <c r="E415"/>
  <c r="C416"/>
  <c r="D416"/>
  <c r="E416"/>
  <c r="C417"/>
  <c r="D417"/>
  <c r="E417"/>
  <c r="C418"/>
  <c r="D418"/>
  <c r="E418"/>
  <c r="C419"/>
  <c r="D419"/>
  <c r="E419"/>
  <c r="C420"/>
  <c r="D420"/>
  <c r="E420"/>
  <c r="C421"/>
  <c r="D421"/>
  <c r="E421"/>
  <c r="C422"/>
  <c r="D422"/>
  <c r="E422"/>
  <c r="C423"/>
  <c r="D423"/>
  <c r="E423"/>
  <c r="C424"/>
  <c r="D424"/>
  <c r="E424"/>
  <c r="C425"/>
  <c r="D425"/>
  <c r="E425"/>
  <c r="C426"/>
  <c r="D426"/>
  <c r="E426"/>
  <c r="C427"/>
  <c r="D427"/>
  <c r="E427"/>
  <c r="C428"/>
  <c r="D428"/>
  <c r="E428"/>
  <c r="C429"/>
  <c r="D429"/>
  <c r="E429"/>
  <c r="C430"/>
  <c r="D430"/>
  <c r="E430"/>
  <c r="C431"/>
  <c r="D431"/>
  <c r="E431"/>
  <c r="C432"/>
  <c r="D432"/>
  <c r="E432"/>
  <c r="C433"/>
  <c r="D433"/>
  <c r="E433"/>
  <c r="C434"/>
  <c r="D434"/>
  <c r="E434"/>
  <c r="C435"/>
  <c r="D435"/>
  <c r="E435"/>
  <c r="C436"/>
  <c r="D436"/>
  <c r="E436"/>
  <c r="C437"/>
  <c r="D437"/>
  <c r="E437"/>
  <c r="C438"/>
  <c r="D438"/>
  <c r="E438"/>
  <c r="C439"/>
  <c r="D439"/>
  <c r="E439"/>
  <c r="C440"/>
  <c r="D440"/>
  <c r="E440"/>
  <c r="C441"/>
  <c r="D441"/>
  <c r="E441"/>
  <c r="C442"/>
  <c r="D442"/>
  <c r="E442"/>
  <c r="C443"/>
  <c r="D443"/>
  <c r="E443"/>
  <c r="C444"/>
  <c r="D444"/>
  <c r="E444"/>
  <c r="C445"/>
  <c r="D445"/>
  <c r="E445"/>
  <c r="C446"/>
  <c r="D446"/>
  <c r="E446"/>
  <c r="C447"/>
  <c r="D447"/>
  <c r="E447"/>
  <c r="C448"/>
  <c r="D448"/>
  <c r="E448"/>
  <c r="C449"/>
  <c r="D449"/>
  <c r="E449"/>
  <c r="C450"/>
  <c r="D450"/>
  <c r="E450"/>
  <c r="C451"/>
  <c r="D451"/>
  <c r="E451"/>
  <c r="C452"/>
  <c r="D452"/>
  <c r="E452"/>
  <c r="C453"/>
  <c r="D453"/>
  <c r="E453"/>
  <c r="C454"/>
  <c r="D454"/>
  <c r="E454"/>
  <c r="C455"/>
  <c r="D455"/>
  <c r="E455"/>
  <c r="C456"/>
  <c r="D456"/>
  <c r="E456"/>
  <c r="C457"/>
  <c r="D457"/>
  <c r="E457"/>
  <c r="D97"/>
  <c r="E97"/>
  <c r="C97"/>
  <c r="E96"/>
  <c r="D96"/>
  <c r="C96"/>
  <c r="E95"/>
  <c r="B92"/>
  <c r="E83"/>
  <c r="B81"/>
  <c r="B80"/>
  <c r="B79"/>
  <c r="E76"/>
  <c r="C76"/>
  <c r="D66"/>
  <c r="KR65"/>
  <c r="KQ65"/>
  <c r="KP65"/>
  <c r="KO65"/>
  <c r="KN65"/>
  <c r="KM65"/>
  <c r="KL65"/>
  <c r="KK65"/>
  <c r="KJ65"/>
  <c r="KI65"/>
  <c r="KH65"/>
  <c r="KG65"/>
  <c r="KF65"/>
  <c r="KE65"/>
  <c r="KD65"/>
  <c r="KC65"/>
  <c r="KB65"/>
  <c r="KA65"/>
  <c r="JZ65"/>
  <c r="JY65"/>
  <c r="JX65"/>
  <c r="JW65"/>
  <c r="JV65"/>
  <c r="JU65"/>
  <c r="JT65"/>
  <c r="JS65"/>
  <c r="JR65"/>
  <c r="JQ65"/>
  <c r="JP65"/>
  <c r="JO65"/>
  <c r="JN65"/>
  <c r="JM65"/>
  <c r="JL65"/>
  <c r="JK65"/>
  <c r="JJ65"/>
  <c r="JI65"/>
  <c r="JH65"/>
  <c r="JG65"/>
  <c r="JF65"/>
  <c r="JE65"/>
  <c r="JD65"/>
  <c r="JC65"/>
  <c r="JB65"/>
  <c r="JA65"/>
  <c r="IZ65"/>
  <c r="IY65"/>
  <c r="IX65"/>
  <c r="IW65"/>
  <c r="IV65"/>
  <c r="IU65"/>
  <c r="IT65"/>
  <c r="IS65"/>
  <c r="IR65"/>
  <c r="IQ65"/>
  <c r="IP65"/>
  <c r="IO65"/>
  <c r="IN65"/>
  <c r="IM65"/>
  <c r="IL65"/>
  <c r="IK65"/>
  <c r="IJ65"/>
  <c r="II65"/>
  <c r="IH65"/>
  <c r="IG65"/>
  <c r="IF65"/>
  <c r="IE65"/>
  <c r="ID65"/>
  <c r="IC65"/>
  <c r="IB65"/>
  <c r="IA65"/>
  <c r="HZ65"/>
  <c r="HY65"/>
  <c r="HX65"/>
  <c r="HW65"/>
  <c r="HV65"/>
  <c r="HU65"/>
  <c r="HT65"/>
  <c r="HS65"/>
  <c r="HR65"/>
  <c r="HQ65"/>
  <c r="HP65"/>
  <c r="HO65"/>
  <c r="HN65"/>
  <c r="HM65"/>
  <c r="HL65"/>
  <c r="HK65"/>
  <c r="HJ65"/>
  <c r="HI65"/>
  <c r="HH65"/>
  <c r="HG65"/>
  <c r="HF65"/>
  <c r="HE65"/>
  <c r="HD65"/>
  <c r="HC65"/>
  <c r="HB65"/>
  <c r="HA65"/>
  <c r="GZ65"/>
  <c r="GY65"/>
  <c r="GX65"/>
  <c r="GW65"/>
  <c r="GV65"/>
  <c r="GU65"/>
  <c r="GT65"/>
  <c r="GS65"/>
  <c r="GR65"/>
  <c r="GQ65"/>
  <c r="GP65"/>
  <c r="GO65"/>
  <c r="GN65"/>
  <c r="GM65"/>
  <c r="GL65"/>
  <c r="GK65"/>
  <c r="GJ65"/>
  <c r="GI65"/>
  <c r="GH65"/>
  <c r="GG65"/>
  <c r="GF65"/>
  <c r="GE65"/>
  <c r="GD65"/>
  <c r="GC65"/>
  <c r="GB65"/>
  <c r="GA65"/>
  <c r="FZ65"/>
  <c r="FY65"/>
  <c r="FX65"/>
  <c r="FW65"/>
  <c r="FV65"/>
  <c r="FU65"/>
  <c r="FT65"/>
  <c r="FS65"/>
  <c r="FR65"/>
  <c r="FQ65"/>
  <c r="FP65"/>
  <c r="FO65"/>
  <c r="FN65"/>
  <c r="FM65"/>
  <c r="FL65"/>
  <c r="FK65"/>
  <c r="FJ65"/>
  <c r="FI65"/>
  <c r="FH65"/>
  <c r="FG65"/>
  <c r="FF65"/>
  <c r="FE65"/>
  <c r="FD65"/>
  <c r="FC65"/>
  <c r="FB65"/>
  <c r="FA65"/>
  <c r="EZ65"/>
  <c r="EY65"/>
  <c r="EX65"/>
  <c r="EW65"/>
  <c r="EV65"/>
  <c r="EU65"/>
  <c r="ET65"/>
  <c r="ES65"/>
  <c r="ER65"/>
  <c r="EQ65"/>
  <c r="EP65"/>
  <c r="EO65"/>
  <c r="EN65"/>
  <c r="EM65"/>
  <c r="EL65"/>
  <c r="EK65"/>
  <c r="EJ65"/>
  <c r="EI65"/>
  <c r="EH65"/>
  <c r="EG65"/>
  <c r="EF65"/>
  <c r="EE65"/>
  <c r="ED65"/>
  <c r="EC65"/>
  <c r="EB65"/>
  <c r="EA65"/>
  <c r="DZ65"/>
  <c r="DY65"/>
  <c r="DX65"/>
  <c r="DW65"/>
  <c r="DV65"/>
  <c r="DU65"/>
  <c r="DT65"/>
  <c r="DS65"/>
  <c r="DR65"/>
  <c r="DQ65"/>
  <c r="DP65"/>
  <c r="DO65"/>
  <c r="DN65"/>
  <c r="DM65"/>
  <c r="DL65"/>
  <c r="DK65"/>
  <c r="DJ65"/>
  <c r="DI65"/>
  <c r="DH65"/>
  <c r="DG65"/>
  <c r="DF65"/>
  <c r="DE65"/>
  <c r="DD65"/>
  <c r="DC65"/>
  <c r="DB65"/>
  <c r="DA65"/>
  <c r="CZ65"/>
  <c r="CY65"/>
  <c r="CX65"/>
  <c r="CW65"/>
  <c r="CV65"/>
  <c r="CU65"/>
  <c r="CT65"/>
  <c r="CS65"/>
  <c r="CR65"/>
  <c r="CQ65"/>
  <c r="CP65"/>
  <c r="CO65"/>
  <c r="CN65"/>
  <c r="CM65"/>
  <c r="CL65"/>
  <c r="CK65"/>
  <c r="CJ65"/>
  <c r="CI65"/>
  <c r="CH65"/>
  <c r="CG65"/>
  <c r="CF65"/>
  <c r="CE65"/>
  <c r="CD65"/>
  <c r="CC65"/>
  <c r="CB65"/>
  <c r="CA65"/>
  <c r="BZ65"/>
  <c r="BY65"/>
  <c r="BX65"/>
  <c r="BW65"/>
  <c r="BV65"/>
  <c r="BU65"/>
  <c r="BT65"/>
  <c r="BS65"/>
  <c r="BR65"/>
  <c r="BQ65"/>
  <c r="BP65"/>
  <c r="BO65"/>
  <c r="BN65"/>
  <c r="BM65"/>
  <c r="BL65"/>
  <c r="BK65"/>
  <c r="BJ65"/>
  <c r="BI65"/>
  <c r="BH65"/>
  <c r="BG65"/>
  <c r="BF65"/>
  <c r="BE65"/>
  <c r="BD65"/>
  <c r="BC65"/>
  <c r="BB65"/>
  <c r="BA65"/>
  <c r="AZ65"/>
  <c r="AY65"/>
  <c r="AX65"/>
  <c r="AW65"/>
  <c r="AV65"/>
  <c r="AU65"/>
  <c r="AT65"/>
  <c r="AS65"/>
  <c r="AR65"/>
  <c r="AQ65"/>
  <c r="AP65"/>
  <c r="AO65"/>
  <c r="AN65"/>
  <c r="AM65"/>
  <c r="AL65"/>
  <c r="AK65"/>
  <c r="AJ65"/>
  <c r="AI65"/>
  <c r="AH65"/>
  <c r="AG65"/>
  <c r="AF65"/>
  <c r="AE65"/>
  <c r="AD65"/>
  <c r="AC65"/>
  <c r="AB65"/>
  <c r="AA65"/>
  <c r="Z65"/>
  <c r="Y65"/>
  <c r="X65"/>
  <c r="W65"/>
  <c r="V65"/>
  <c r="U65"/>
  <c r="T65"/>
  <c r="S65"/>
  <c r="R65"/>
  <c r="Q65"/>
  <c r="P65"/>
  <c r="O65"/>
  <c r="N65"/>
  <c r="M65"/>
  <c r="L65"/>
  <c r="K65"/>
  <c r="J65"/>
  <c r="I65"/>
  <c r="H65"/>
  <c r="G65"/>
  <c r="F65"/>
  <c r="E65"/>
  <c r="KR64"/>
  <c r="KQ64"/>
  <c r="KP64"/>
  <c r="KO64"/>
  <c r="KN64"/>
  <c r="KM64"/>
  <c r="KL64"/>
  <c r="KK64"/>
  <c r="KJ64"/>
  <c r="KI64"/>
  <c r="KH64"/>
  <c r="KG64"/>
  <c r="KF64"/>
  <c r="KE64"/>
  <c r="KD64"/>
  <c r="KC64"/>
  <c r="KB64"/>
  <c r="KA64"/>
  <c r="JZ64"/>
  <c r="JY64"/>
  <c r="JX64"/>
  <c r="JW64"/>
  <c r="JV64"/>
  <c r="JU64"/>
  <c r="JT64"/>
  <c r="JS64"/>
  <c r="JR64"/>
  <c r="JQ64"/>
  <c r="JP64"/>
  <c r="JO64"/>
  <c r="JN64"/>
  <c r="JM64"/>
  <c r="JL64"/>
  <c r="JK64"/>
  <c r="JJ64"/>
  <c r="JI64"/>
  <c r="JH64"/>
  <c r="JG64"/>
  <c r="JF64"/>
  <c r="JE64"/>
  <c r="JD64"/>
  <c r="JC64"/>
  <c r="JB64"/>
  <c r="JA64"/>
  <c r="IZ64"/>
  <c r="IY64"/>
  <c r="IX64"/>
  <c r="IW64"/>
  <c r="IV64"/>
  <c r="IU64"/>
  <c r="IT64"/>
  <c r="IS64"/>
  <c r="IR64"/>
  <c r="IQ64"/>
  <c r="IP64"/>
  <c r="IO64"/>
  <c r="IN64"/>
  <c r="IM64"/>
  <c r="IL64"/>
  <c r="IK64"/>
  <c r="IJ64"/>
  <c r="II64"/>
  <c r="IH64"/>
  <c r="IG64"/>
  <c r="IF64"/>
  <c r="IE64"/>
  <c r="ID64"/>
  <c r="IC64"/>
  <c r="IB64"/>
  <c r="IA64"/>
  <c r="HZ64"/>
  <c r="HY64"/>
  <c r="HX64"/>
  <c r="HW64"/>
  <c r="HV64"/>
  <c r="HU64"/>
  <c r="HT64"/>
  <c r="HS64"/>
  <c r="HR64"/>
  <c r="HQ64"/>
  <c r="HP64"/>
  <c r="HO64"/>
  <c r="HN64"/>
  <c r="HM64"/>
  <c r="HL64"/>
  <c r="HK64"/>
  <c r="HJ64"/>
  <c r="HI64"/>
  <c r="HH64"/>
  <c r="HG64"/>
  <c r="HF64"/>
  <c r="HE64"/>
  <c r="HD64"/>
  <c r="HC64"/>
  <c r="HB64"/>
  <c r="HA64"/>
  <c r="GZ64"/>
  <c r="GY64"/>
  <c r="GX64"/>
  <c r="GW64"/>
  <c r="GV64"/>
  <c r="GU64"/>
  <c r="GT64"/>
  <c r="GS64"/>
  <c r="GR64"/>
  <c r="GQ64"/>
  <c r="GP64"/>
  <c r="GO64"/>
  <c r="GN64"/>
  <c r="GM64"/>
  <c r="GL64"/>
  <c r="GK64"/>
  <c r="GJ64"/>
  <c r="GI64"/>
  <c r="GH64"/>
  <c r="GG64"/>
  <c r="GF64"/>
  <c r="GE64"/>
  <c r="GD64"/>
  <c r="GC64"/>
  <c r="GB64"/>
  <c r="GA64"/>
  <c r="FZ64"/>
  <c r="FY64"/>
  <c r="FX64"/>
  <c r="FW64"/>
  <c r="FV64"/>
  <c r="FU64"/>
  <c r="FT64"/>
  <c r="FS64"/>
  <c r="FR64"/>
  <c r="FQ64"/>
  <c r="FP64"/>
  <c r="FO64"/>
  <c r="FN64"/>
  <c r="FM64"/>
  <c r="FL64"/>
  <c r="FK64"/>
  <c r="FJ64"/>
  <c r="FI64"/>
  <c r="FH64"/>
  <c r="FG64"/>
  <c r="FF64"/>
  <c r="FE64"/>
  <c r="FD64"/>
  <c r="FC64"/>
  <c r="FB64"/>
  <c r="FA64"/>
  <c r="EZ64"/>
  <c r="EY64"/>
  <c r="EX64"/>
  <c r="EW64"/>
  <c r="EV64"/>
  <c r="EU64"/>
  <c r="ET64"/>
  <c r="ES64"/>
  <c r="ER64"/>
  <c r="EQ64"/>
  <c r="EP64"/>
  <c r="EO64"/>
  <c r="EN64"/>
  <c r="EM64"/>
  <c r="EL64"/>
  <c r="EK64"/>
  <c r="EJ64"/>
  <c r="EI64"/>
  <c r="EH64"/>
  <c r="EG64"/>
  <c r="EF64"/>
  <c r="EE64"/>
  <c r="ED64"/>
  <c r="EC64"/>
  <c r="EB64"/>
  <c r="EA64"/>
  <c r="DZ64"/>
  <c r="DY64"/>
  <c r="DX64"/>
  <c r="DW64"/>
  <c r="DV64"/>
  <c r="DU64"/>
  <c r="DT64"/>
  <c r="DS64"/>
  <c r="DR64"/>
  <c r="DQ64"/>
  <c r="DP64"/>
  <c r="DO64"/>
  <c r="DN64"/>
  <c r="DM64"/>
  <c r="DL64"/>
  <c r="DK64"/>
  <c r="DJ64"/>
  <c r="DI64"/>
  <c r="DH64"/>
  <c r="DG64"/>
  <c r="DF64"/>
  <c r="DE64"/>
  <c r="DD64"/>
  <c r="DC64"/>
  <c r="DB64"/>
  <c r="DA64"/>
  <c r="CZ64"/>
  <c r="CY64"/>
  <c r="CX64"/>
  <c r="CW64"/>
  <c r="CV64"/>
  <c r="CU64"/>
  <c r="CT64"/>
  <c r="CS64"/>
  <c r="CR64"/>
  <c r="CQ64"/>
  <c r="CP64"/>
  <c r="CO64"/>
  <c r="CN64"/>
  <c r="CM64"/>
  <c r="CL64"/>
  <c r="CK64"/>
  <c r="CJ64"/>
  <c r="CI64"/>
  <c r="CH64"/>
  <c r="CG64"/>
  <c r="CF64"/>
  <c r="CE64"/>
  <c r="CD64"/>
  <c r="CC64"/>
  <c r="CB64"/>
  <c r="CA64"/>
  <c r="BZ64"/>
  <c r="BY64"/>
  <c r="BX64"/>
  <c r="BW64"/>
  <c r="BV64"/>
  <c r="BU64"/>
  <c r="BT64"/>
  <c r="BS64"/>
  <c r="BR64"/>
  <c r="BQ64"/>
  <c r="BP64"/>
  <c r="BO64"/>
  <c r="BN64"/>
  <c r="BM64"/>
  <c r="BL64"/>
  <c r="BK64"/>
  <c r="BJ64"/>
  <c r="BI64"/>
  <c r="BH64"/>
  <c r="BG64"/>
  <c r="BF64"/>
  <c r="BE64"/>
  <c r="BD64"/>
  <c r="BC64"/>
  <c r="BB64"/>
  <c r="BA64"/>
  <c r="AZ64"/>
  <c r="AY64"/>
  <c r="AX64"/>
  <c r="AW64"/>
  <c r="AV64"/>
  <c r="AU64"/>
  <c r="AT64"/>
  <c r="AS64"/>
  <c r="AR64"/>
  <c r="AQ64"/>
  <c r="AP64"/>
  <c r="AO64"/>
  <c r="AN64"/>
  <c r="AM64"/>
  <c r="AL64"/>
  <c r="AK64"/>
  <c r="AJ64"/>
  <c r="AI64"/>
  <c r="AH64"/>
  <c r="AG64"/>
  <c r="AF64"/>
  <c r="AE64"/>
  <c r="AD64"/>
  <c r="AC64"/>
  <c r="AB64"/>
  <c r="AA64"/>
  <c r="Z64"/>
  <c r="Y64"/>
  <c r="X64"/>
  <c r="W64"/>
  <c r="V64"/>
  <c r="U64"/>
  <c r="T64"/>
  <c r="S64"/>
  <c r="R64"/>
  <c r="Q64"/>
  <c r="P64"/>
  <c r="O64"/>
  <c r="N64"/>
  <c r="M64"/>
  <c r="L64"/>
  <c r="K64"/>
  <c r="J64"/>
  <c r="I64"/>
  <c r="H64"/>
  <c r="G64"/>
  <c r="F64"/>
  <c r="E64"/>
  <c r="KR63"/>
  <c r="KQ63"/>
  <c r="KP63"/>
  <c r="KO63"/>
  <c r="KN63"/>
  <c r="KM63"/>
  <c r="KL63"/>
  <c r="KK63"/>
  <c r="KJ63"/>
  <c r="KI63"/>
  <c r="KH63"/>
  <c r="KG63"/>
  <c r="KF63"/>
  <c r="KE63"/>
  <c r="KD63"/>
  <c r="KC63"/>
  <c r="KB63"/>
  <c r="KA63"/>
  <c r="JZ63"/>
  <c r="JY63"/>
  <c r="JX63"/>
  <c r="JW63"/>
  <c r="JV63"/>
  <c r="JU63"/>
  <c r="JT63"/>
  <c r="JS63"/>
  <c r="JR63"/>
  <c r="JQ63"/>
  <c r="JP63"/>
  <c r="JO63"/>
  <c r="JN63"/>
  <c r="JM63"/>
  <c r="JL63"/>
  <c r="JK63"/>
  <c r="JJ63"/>
  <c r="JI63"/>
  <c r="JH63"/>
  <c r="JG63"/>
  <c r="JF63"/>
  <c r="JE63"/>
  <c r="JD63"/>
  <c r="JC63"/>
  <c r="JB63"/>
  <c r="JA63"/>
  <c r="IZ63"/>
  <c r="IY63"/>
  <c r="IX63"/>
  <c r="IW63"/>
  <c r="IV63"/>
  <c r="IU63"/>
  <c r="IT63"/>
  <c r="IS63"/>
  <c r="IR63"/>
  <c r="IQ63"/>
  <c r="IP63"/>
  <c r="IO63"/>
  <c r="IN63"/>
  <c r="IM63"/>
  <c r="IL63"/>
  <c r="IK63"/>
  <c r="IJ63"/>
  <c r="II63"/>
  <c r="IH63"/>
  <c r="IG63"/>
  <c r="IF63"/>
  <c r="IE63"/>
  <c r="ID63"/>
  <c r="IC63"/>
  <c r="IB63"/>
  <c r="IA63"/>
  <c r="HZ63"/>
  <c r="HY63"/>
  <c r="HX63"/>
  <c r="HW63"/>
  <c r="HV63"/>
  <c r="HU63"/>
  <c r="HT63"/>
  <c r="HS63"/>
  <c r="HR63"/>
  <c r="HQ63"/>
  <c r="HP63"/>
  <c r="HO63"/>
  <c r="HN63"/>
  <c r="HM63"/>
  <c r="HL63"/>
  <c r="HK63"/>
  <c r="HJ63"/>
  <c r="HI63"/>
  <c r="HH63"/>
  <c r="HG63"/>
  <c r="HF63"/>
  <c r="HE63"/>
  <c r="HD63"/>
  <c r="HC63"/>
  <c r="HB63"/>
  <c r="HA63"/>
  <c r="GZ63"/>
  <c r="GY63"/>
  <c r="GX63"/>
  <c r="GW63"/>
  <c r="GV63"/>
  <c r="GU63"/>
  <c r="GT63"/>
  <c r="GS63"/>
  <c r="GR63"/>
  <c r="GQ63"/>
  <c r="GP63"/>
  <c r="GO63"/>
  <c r="GN63"/>
  <c r="GM63"/>
  <c r="GL63"/>
  <c r="GK63"/>
  <c r="GJ63"/>
  <c r="GI63"/>
  <c r="GH63"/>
  <c r="GG63"/>
  <c r="GF63"/>
  <c r="GE63"/>
  <c r="GD63"/>
  <c r="GC63"/>
  <c r="GB63"/>
  <c r="GA63"/>
  <c r="FZ63"/>
  <c r="FY63"/>
  <c r="FX63"/>
  <c r="FW63"/>
  <c r="FV63"/>
  <c r="FU63"/>
  <c r="FT63"/>
  <c r="FS63"/>
  <c r="FR63"/>
  <c r="FQ63"/>
  <c r="FP63"/>
  <c r="FO63"/>
  <c r="FN63"/>
  <c r="FM63"/>
  <c r="FL63"/>
  <c r="FK63"/>
  <c r="FJ63"/>
  <c r="FI63"/>
  <c r="FH63"/>
  <c r="FG63"/>
  <c r="FF63"/>
  <c r="FE63"/>
  <c r="FD63"/>
  <c r="FC63"/>
  <c r="FB63"/>
  <c r="FA63"/>
  <c r="EZ63"/>
  <c r="EY63"/>
  <c r="EX63"/>
  <c r="EW63"/>
  <c r="EV63"/>
  <c r="EU63"/>
  <c r="ET63"/>
  <c r="ES63"/>
  <c r="ER63"/>
  <c r="EQ63"/>
  <c r="EP63"/>
  <c r="EO63"/>
  <c r="EN63"/>
  <c r="EM63"/>
  <c r="EL63"/>
  <c r="EK63"/>
  <c r="EJ63"/>
  <c r="EI63"/>
  <c r="EH63"/>
  <c r="EG63"/>
  <c r="EF63"/>
  <c r="EE63"/>
  <c r="ED63"/>
  <c r="EC63"/>
  <c r="EB63"/>
  <c r="EA63"/>
  <c r="DZ63"/>
  <c r="DY63"/>
  <c r="DX63"/>
  <c r="DW63"/>
  <c r="DV63"/>
  <c r="DU63"/>
  <c r="DT63"/>
  <c r="DS63"/>
  <c r="DR63"/>
  <c r="DQ63"/>
  <c r="DP63"/>
  <c r="DO63"/>
  <c r="DN63"/>
  <c r="DM63"/>
  <c r="DL63"/>
  <c r="DK63"/>
  <c r="DJ63"/>
  <c r="DI63"/>
  <c r="DH63"/>
  <c r="DG63"/>
  <c r="DF63"/>
  <c r="DE63"/>
  <c r="DD63"/>
  <c r="DC63"/>
  <c r="DB63"/>
  <c r="DA63"/>
  <c r="CZ63"/>
  <c r="CY63"/>
  <c r="CX63"/>
  <c r="CW63"/>
  <c r="CV63"/>
  <c r="CU63"/>
  <c r="CT63"/>
  <c r="CS63"/>
  <c r="CR63"/>
  <c r="CQ63"/>
  <c r="CP63"/>
  <c r="CO63"/>
  <c r="CN63"/>
  <c r="CM63"/>
  <c r="CL63"/>
  <c r="CK63"/>
  <c r="CJ63"/>
  <c r="CI63"/>
  <c r="CH63"/>
  <c r="CG63"/>
  <c r="CF63"/>
  <c r="CE63"/>
  <c r="CD63"/>
  <c r="CC63"/>
  <c r="CB63"/>
  <c r="CA63"/>
  <c r="BZ63"/>
  <c r="BY63"/>
  <c r="BX63"/>
  <c r="BW63"/>
  <c r="BV63"/>
  <c r="BU63"/>
  <c r="BT63"/>
  <c r="BS63"/>
  <c r="BR63"/>
  <c r="BQ63"/>
  <c r="BP63"/>
  <c r="BO63"/>
  <c r="BN63"/>
  <c r="BM63"/>
  <c r="BL63"/>
  <c r="BK63"/>
  <c r="BJ63"/>
  <c r="BI63"/>
  <c r="BH63"/>
  <c r="BG63"/>
  <c r="BF63"/>
  <c r="BE63"/>
  <c r="BD63"/>
  <c r="BC63"/>
  <c r="BB63"/>
  <c r="BA63"/>
  <c r="AZ63"/>
  <c r="AY63"/>
  <c r="AX63"/>
  <c r="AW63"/>
  <c r="AV63"/>
  <c r="AU63"/>
  <c r="AT63"/>
  <c r="AS63"/>
  <c r="AR63"/>
  <c r="AQ63"/>
  <c r="AP63"/>
  <c r="AO63"/>
  <c r="AN63"/>
  <c r="AM63"/>
  <c r="AL63"/>
  <c r="AK63"/>
  <c r="AJ63"/>
  <c r="AI63"/>
  <c r="AH63"/>
  <c r="AG63"/>
  <c r="AF63"/>
  <c r="AE63"/>
  <c r="AD63"/>
  <c r="AC63"/>
  <c r="AB63"/>
  <c r="AA63"/>
  <c r="Z63"/>
  <c r="Y63"/>
  <c r="X63"/>
  <c r="W63"/>
  <c r="V63"/>
  <c r="U63"/>
  <c r="T63"/>
  <c r="S63"/>
  <c r="R63"/>
  <c r="Q63"/>
  <c r="P63"/>
  <c r="O63"/>
  <c r="N63"/>
  <c r="M63"/>
  <c r="L63"/>
  <c r="K63"/>
  <c r="J63"/>
  <c r="I63"/>
  <c r="H63"/>
  <c r="G63"/>
  <c r="F63"/>
  <c r="E63"/>
  <c r="C56"/>
  <c r="B54"/>
  <c r="B53"/>
  <c r="B52"/>
  <c r="D49"/>
  <c r="D37"/>
  <c r="D35"/>
  <c r="D33"/>
  <c r="D32"/>
  <c r="D31"/>
  <c r="B30"/>
  <c r="B28"/>
  <c r="C10"/>
  <c r="C14"/>
  <c r="C18"/>
  <c r="C17"/>
  <c r="H15"/>
  <c r="C11"/>
  <c r="C8"/>
</calcChain>
</file>

<file path=xl/sharedStrings.xml><?xml version="1.0" encoding="utf-8"?>
<sst xmlns="http://schemas.openxmlformats.org/spreadsheetml/2006/main" count="101" uniqueCount="93">
  <si>
    <t>&lt; One of the nice things about Excel is the ability to copy down columns,  so we can produce the entire</t>
    <phoneticPr fontId="3" type="noConversion"/>
  </si>
  <si>
    <t xml:space="preserve">    amortization schedule in Excel in a couple of seconds.</t>
    <phoneticPr fontId="3" type="noConversion"/>
  </si>
  <si>
    <t>&lt;-- Note that the mortgage is fully paid off by the last payment.</t>
    <phoneticPr fontId="3" type="noConversion"/>
  </si>
  <si>
    <t>&lt;--- At this point -- 16 1/4 years into the mortagage -- more of each payment goes to principal reduction.  Earlier payments were mostly interest.</t>
    <phoneticPr fontId="3" type="noConversion"/>
  </si>
  <si>
    <t>Value of the coupon stream:</t>
    <phoneticPr fontId="3" type="noConversion"/>
  </si>
  <si>
    <t>Value of the terminal principal payment:</t>
    <phoneticPr fontId="3" type="noConversion"/>
  </si>
  <si>
    <t>Value of the bond:</t>
    <phoneticPr fontId="3" type="noConversion"/>
  </si>
  <si>
    <t>T</t>
    <phoneticPr fontId="3" type="noConversion"/>
  </si>
  <si>
    <t>r</t>
    <phoneticPr fontId="3" type="noConversion"/>
  </si>
  <si>
    <t>p</t>
    <phoneticPr fontId="3" type="noConversion"/>
  </si>
  <si>
    <t>z</t>
    <phoneticPr fontId="3" type="noConversion"/>
  </si>
  <si>
    <t>Annuity Factor:</t>
    <phoneticPr fontId="3" type="noConversion"/>
  </si>
  <si>
    <t xml:space="preserve">   Perpetuity 1</t>
    <phoneticPr fontId="3" type="noConversion"/>
  </si>
  <si>
    <t xml:space="preserve">   Perpetuity 2</t>
    <phoneticPr fontId="3" type="noConversion"/>
  </si>
  <si>
    <t>AF:</t>
    <phoneticPr fontId="3" type="noConversion"/>
  </si>
  <si>
    <t>Payment:</t>
    <phoneticPr fontId="3" type="noConversion"/>
  </si>
  <si>
    <t>Time</t>
    <phoneticPr fontId="3" type="noConversion"/>
  </si>
  <si>
    <t>Interest</t>
    <phoneticPr fontId="3" type="noConversion"/>
  </si>
  <si>
    <t>Principal</t>
    <phoneticPr fontId="3" type="noConversion"/>
  </si>
  <si>
    <t>Remaining Principal</t>
    <phoneticPr fontId="3" type="noConversion"/>
  </si>
  <si>
    <t>Desired income:</t>
    <phoneticPr fontId="3" type="noConversion"/>
  </si>
  <si>
    <t>T:</t>
    <phoneticPr fontId="3" type="noConversion"/>
  </si>
  <si>
    <t>z:</t>
    <phoneticPr fontId="3" type="noConversion"/>
  </si>
  <si>
    <t>Required Principal:</t>
    <phoneticPr fontId="3" type="noConversion"/>
  </si>
  <si>
    <t>Perpetuity:</t>
    <phoneticPr fontId="3" type="noConversion"/>
  </si>
  <si>
    <t>PMT:</t>
    <phoneticPr fontId="3" type="noConversion"/>
  </si>
  <si>
    <t>r:</t>
    <phoneticPr fontId="3" type="noConversion"/>
  </si>
  <si>
    <t xml:space="preserve">T: </t>
    <phoneticPr fontId="3" type="noConversion"/>
  </si>
  <si>
    <t>EAY+1:</t>
    <phoneticPr fontId="3" type="noConversion"/>
  </si>
  <si>
    <t xml:space="preserve">p = </t>
    <phoneticPr fontId="3" type="noConversion"/>
  </si>
  <si>
    <t>PV (Price)</t>
    <phoneticPr fontId="3" type="noConversion"/>
  </si>
  <si>
    <t xml:space="preserve">     EAY:</t>
    <phoneticPr fontId="3" type="noConversion"/>
  </si>
  <si>
    <t>BEY:</t>
    <phoneticPr fontId="3" type="noConversion"/>
  </si>
  <si>
    <t>We are told the above pieces of information and to obtain the bey on this consol.</t>
    <phoneticPr fontId="3" type="noConversion"/>
  </si>
  <si>
    <t>5% 30-year bond.</t>
    <phoneticPr fontId="3" type="noConversion"/>
  </si>
  <si>
    <t xml:space="preserve"> (Bond-equivalent basis)</t>
    <phoneticPr fontId="3" type="noConversion"/>
  </si>
  <si>
    <t xml:space="preserve">   The stream of future coupons can be valued as an annuity.</t>
    <phoneticPr fontId="3" type="noConversion"/>
  </si>
  <si>
    <t xml:space="preserve">  This is not the cash flow on the maturity date.  It is the present value of the principal payment only on that date.  (The terminal coupon payment is part of the annuity.)</t>
    <phoneticPr fontId="3" type="noConversion"/>
  </si>
  <si>
    <t>Many regulations require lenders to reveal this effective annual yield to retail borrowers.</t>
    <phoneticPr fontId="3" type="noConversion"/>
  </si>
  <si>
    <t xml:space="preserve">  The monthly payment of interest and principal over the 30-year life of the mortgage.</t>
    <phoneticPr fontId="3" type="noConversion"/>
  </si>
  <si>
    <t xml:space="preserve">  and finally re-confirming that we get back to where we started.</t>
    <phoneticPr fontId="3" type="noConversion"/>
  </si>
  <si>
    <t>2. This question highlights the fact that a coupon bond contains an annuity.</t>
    <phoneticPr fontId="3" type="noConversion"/>
  </si>
  <si>
    <t xml:space="preserve">    If we are on the issue date or a coupon payment date, then the bond is the sum of an annuity and the terminal principal payment.</t>
    <phoneticPr fontId="3" type="noConversion"/>
  </si>
  <si>
    <t xml:space="preserve">      </t>
    <phoneticPr fontId="3" type="noConversion"/>
  </si>
  <si>
    <t xml:space="preserve">  It must be a coupon payment date or an issue date, otherwise we have the next payment separately and then we have a forward-dated annuity.</t>
    <phoneticPr fontId="3" type="noConversion"/>
  </si>
  <si>
    <t xml:space="preserve">  All bonds and notes pay interest semi-annually.</t>
    <phoneticPr fontId="3" type="noConversion"/>
  </si>
  <si>
    <t xml:space="preserve">  This is the bond's coupon rate -- which determines the size of the annuity payments.</t>
    <phoneticPr fontId="3" type="noConversion"/>
  </si>
  <si>
    <t>We know a priori that the bond should be selling at a discount since its yield is higher than its coupon rate.</t>
    <phoneticPr fontId="3" type="noConversion"/>
  </si>
  <si>
    <t>Since we are told the yield is on a bond-equivalent basis, we divide by 2 to get the 6-month rate.</t>
    <phoneticPr fontId="3" type="noConversion"/>
  </si>
  <si>
    <t>If you pay the amount in C4 you will buy the console, and receive the amount in C2 C3 times per year.</t>
    <phoneticPr fontId="3" type="noConversion"/>
  </si>
  <si>
    <t>The basic formula (derived from the limiting solution) is:</t>
    <phoneticPr fontId="3" type="noConversion"/>
  </si>
  <si>
    <t>PV = PMT / z</t>
    <phoneticPr fontId="3" type="noConversion"/>
  </si>
  <si>
    <t>where z is the periodic interest rate</t>
    <phoneticPr fontId="3" type="noConversion"/>
  </si>
  <si>
    <t>z = PMT / PV</t>
    <phoneticPr fontId="3" type="noConversion"/>
  </si>
  <si>
    <t xml:space="preserve">  This is the per-interval rate.  And, p * z is the annual rate with p-compounding.</t>
    <phoneticPr fontId="3" type="noConversion"/>
  </si>
  <si>
    <t xml:space="preserve">  in this example this is the 6-month rate</t>
    <phoneticPr fontId="3" type="noConversion"/>
  </si>
  <si>
    <t xml:space="preserve">  So this is the annual rate on a 6-month compounding basis.</t>
    <phoneticPr fontId="3" type="noConversion"/>
  </si>
  <si>
    <t>This is the bond equivalent yield (semi-annual compounding).</t>
    <phoneticPr fontId="3" type="noConversion"/>
  </si>
  <si>
    <t>We can next compute the effective annual yield that corresponds to 6% compounded semi-annually.</t>
    <phoneticPr fontId="3" type="noConversion"/>
  </si>
  <si>
    <t xml:space="preserve">   So the effective annual yield that corresponds to 6% compounded semi-annually is:</t>
    <phoneticPr fontId="3" type="noConversion"/>
  </si>
  <si>
    <t>The equivalent continuously-compounded rate is ln(1+eay):</t>
    <phoneticPr fontId="3" type="noConversion"/>
  </si>
  <si>
    <t>ccy:</t>
    <phoneticPr fontId="3" type="noConversion"/>
  </si>
  <si>
    <t xml:space="preserve">    Value of this perpetuity starting in T yrs:</t>
    <phoneticPr fontId="3" type="noConversion"/>
  </si>
  <si>
    <t>ytm:</t>
    <phoneticPr fontId="3" type="noConversion"/>
  </si>
  <si>
    <t>Annuity:</t>
    <phoneticPr fontId="3" type="noConversion"/>
  </si>
  <si>
    <t>z =</t>
    <phoneticPr fontId="3" type="noConversion"/>
  </si>
  <si>
    <t xml:space="preserve">   PMT:</t>
    <phoneticPr fontId="3" type="noConversion"/>
  </si>
  <si>
    <t xml:space="preserve">   Value of a perpetuity with these terms:</t>
    <phoneticPr fontId="3" type="noConversion"/>
  </si>
  <si>
    <t>Now we are asked to build the first couple of months of an amortization table.</t>
    <phoneticPr fontId="3" type="noConversion"/>
  </si>
  <si>
    <t>In any month, the interest portion is determimed by multiplying the monthly interest rate by the remaining principal balance.</t>
    <phoneticPr fontId="3" type="noConversion"/>
  </si>
  <si>
    <t>The amount of payment applied to principal is the payment minus the interest expense.</t>
    <phoneticPr fontId="3" type="noConversion"/>
  </si>
  <si>
    <t xml:space="preserve">  This is because e^ccy = 1+eay</t>
    <phoneticPr fontId="3" type="noConversion"/>
  </si>
  <si>
    <t>3. Retirement Annuity:</t>
    <phoneticPr fontId="3" type="noConversion"/>
  </si>
  <si>
    <t>4. Traditional 30-year fixed-rate mortgage:</t>
    <phoneticPr fontId="3" type="noConversion"/>
  </si>
  <si>
    <t>This means that the sum of the values of the 300 0-coupon bonds that mature at the end of each of the next</t>
    <phoneticPr fontId="3" type="noConversion"/>
  </si>
  <si>
    <t xml:space="preserve">     300 months is worth this also.</t>
    <phoneticPr fontId="3" type="noConversion"/>
  </si>
  <si>
    <t>T (Years):</t>
    <phoneticPr fontId="3" type="noConversion"/>
  </si>
  <si>
    <t>Cash Flow</t>
    <phoneticPr fontId="3" type="noConversion"/>
  </si>
  <si>
    <t>PV:</t>
    <phoneticPr fontId="3" type="noConversion"/>
  </si>
  <si>
    <t>Month:</t>
    <phoneticPr fontId="3" type="noConversion"/>
  </si>
  <si>
    <t xml:space="preserve">      The problem is to solve for the value of the mortgage.</t>
    <phoneticPr fontId="3" type="noConversion"/>
  </si>
  <si>
    <t xml:space="preserve">  The equivalent annual yield is that interest rate that earns interest compounded annually, </t>
    <phoneticPr fontId="3" type="noConversion"/>
  </si>
  <si>
    <t xml:space="preserve">    which would have the same cost after 1 year.</t>
    <phoneticPr fontId="3" type="noConversion"/>
  </si>
  <si>
    <t>Principal:</t>
    <phoneticPr fontId="3" type="noConversion"/>
  </si>
  <si>
    <t xml:space="preserve">  We are told the interval (monthly), the term (360 months), the stated rate, and the loan value.</t>
    <phoneticPr fontId="3" type="noConversion"/>
  </si>
  <si>
    <t>So the monthly payments of interest and principal will be:</t>
    <phoneticPr fontId="3" type="noConversion"/>
  </si>
  <si>
    <t xml:space="preserve">   The difference between the 2 perpetuities  which is the value of a $1 payment with these terms.</t>
    <phoneticPr fontId="3" type="noConversion"/>
  </si>
  <si>
    <t xml:space="preserve">This is the issue date, so if the bond were selling for par, its yield-to-maturity (on a bond-equivalent basis) would equal its coupon rate. </t>
    <phoneticPr fontId="3" type="noConversion"/>
  </si>
  <si>
    <t xml:space="preserve">    Since its yield is greater than its coupon rate the bond must sell at a discount as accretion to principal will be part of the yield.</t>
    <phoneticPr fontId="3" type="noConversion"/>
  </si>
  <si>
    <t xml:space="preserve">   --A good way to remember this is that a zero-coupon bond must always sell at a discount.</t>
    <phoneticPr fontId="3" type="noConversion"/>
  </si>
  <si>
    <t xml:space="preserve">   For this problem we have the payment, the term, the interval, and the rate on an annuity, and we want the present value.</t>
    <phoneticPr fontId="3" type="noConversion"/>
  </si>
  <si>
    <t xml:space="preserve">  This means that when the yield curve is flat at 4%, an annuity that makes monthly payments of $4,500</t>
    <phoneticPr fontId="3" type="noConversion"/>
  </si>
  <si>
    <t xml:space="preserve">       for 25 years is worth $852,536</t>
    <phoneticPr fontId="3" type="noConversion"/>
  </si>
</sst>
</file>

<file path=xl/styles.xml><?xml version="1.0" encoding="utf-8"?>
<styleSheet xmlns="http://schemas.openxmlformats.org/spreadsheetml/2006/main">
  <numFmts count="8">
    <numFmt numFmtId="42" formatCode="_(&quot;$&quot;* #,##0_);_(&quot;$&quot;* \(#,##0\);_(&quot;$&quot;* &quot;-&quot;_);_(@_)"/>
    <numFmt numFmtId="41" formatCode="_(* #,##0_);_(* \(#,##0\);_(* &quot;-&quot;_);_(@_)"/>
    <numFmt numFmtId="44" formatCode="_(&quot;$&quot;* #,##0.00_);_(&quot;$&quot;* \(#,##0.00\);_(&quot;$&quot;* &quot;-&quot;??_);_(@_)"/>
    <numFmt numFmtId="43" formatCode="_(* #,##0.00_);_(* \(#,##0.00\);_(* &quot;-&quot;??_);_(@_)"/>
    <numFmt numFmtId="168" formatCode="0.0000"/>
    <numFmt numFmtId="169" formatCode="#,##0"/>
    <numFmt numFmtId="170" formatCode="#,##0.00"/>
    <numFmt numFmtId="171" formatCode="#,##0.00"/>
  </numFmts>
  <fonts count="4">
    <font>
      <sz val="10"/>
      <name val="Verdana"/>
    </font>
    <font>
      <b/>
      <sz val="10"/>
      <name val="Verdana"/>
    </font>
    <font>
      <b/>
      <sz val="10"/>
      <name val="Verdana"/>
    </font>
    <font>
      <sz val="8"/>
      <name val="Verdana"/>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2" fillId="0" borderId="0" xfId="0" applyFont="1"/>
    <xf numFmtId="3" fontId="2" fillId="0" borderId="0" xfId="0" applyNumberFormat="1" applyFont="1"/>
    <xf numFmtId="0" fontId="1" fillId="0" borderId="0" xfId="0" applyFont="1"/>
    <xf numFmtId="168" fontId="0" fillId="0" borderId="0" xfId="0" applyNumberFormat="1"/>
    <xf numFmtId="169" fontId="0" fillId="0" borderId="0" xfId="0" applyNumberFormat="1"/>
    <xf numFmtId="169" fontId="0" fillId="0" borderId="0" xfId="0" applyNumberFormat="1"/>
    <xf numFmtId="170" fontId="0" fillId="0" borderId="0" xfId="0" applyNumberFormat="1"/>
    <xf numFmtId="170" fontId="2" fillId="0" borderId="0" xfId="0" applyNumberFormat="1" applyFont="1"/>
    <xf numFmtId="171" fontId="2" fillId="0" borderId="0" xfId="0" applyNumberFormat="1" applyFont="1"/>
    <xf numFmtId="171" fontId="0" fillId="0" borderId="0" xfId="0" applyNumberFormat="1"/>
    <xf numFmtId="0" fontId="0" fillId="0" borderId="0" xfId="0" quotePrefix="1"/>
  </cellXfs>
  <cellStyles count="1">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5"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KR457"/>
  <sheetViews>
    <sheetView tabSelected="1" topLeftCell="A210" workbookViewId="0">
      <selection activeCell="F293" sqref="F293"/>
    </sheetView>
  </sheetViews>
  <sheetFormatPr baseColWidth="10" defaultRowHeight="13"/>
  <cols>
    <col min="3" max="3" width="12.85546875" customWidth="1"/>
    <col min="4" max="4" width="11.140625" customWidth="1"/>
  </cols>
  <sheetData>
    <row r="1" spans="1:8">
      <c r="A1" t="s">
        <v>24</v>
      </c>
    </row>
    <row r="2" spans="1:8">
      <c r="B2" t="s">
        <v>25</v>
      </c>
      <c r="C2">
        <v>300</v>
      </c>
      <c r="D2" s="1"/>
    </row>
    <row r="3" spans="1:8">
      <c r="B3" t="s">
        <v>9</v>
      </c>
      <c r="C3">
        <v>2</v>
      </c>
      <c r="D3" s="1"/>
    </row>
    <row r="4" spans="1:8">
      <c r="B4" t="s">
        <v>30</v>
      </c>
      <c r="C4">
        <v>10000</v>
      </c>
    </row>
    <row r="5" spans="1:8">
      <c r="B5" t="s">
        <v>33</v>
      </c>
    </row>
    <row r="6" spans="1:8">
      <c r="B6" t="s">
        <v>49</v>
      </c>
    </row>
    <row r="7" spans="1:8">
      <c r="B7" t="s">
        <v>50</v>
      </c>
      <c r="F7" t="s">
        <v>51</v>
      </c>
      <c r="G7" t="s">
        <v>52</v>
      </c>
    </row>
    <row r="8" spans="1:8">
      <c r="B8" t="s">
        <v>53</v>
      </c>
      <c r="C8">
        <f>C2/C4</f>
        <v>0.03</v>
      </c>
      <c r="D8" t="s">
        <v>54</v>
      </c>
    </row>
    <row r="10" spans="1:8">
      <c r="B10" t="s">
        <v>22</v>
      </c>
      <c r="C10">
        <f>C2/C4</f>
        <v>0.03</v>
      </c>
      <c r="D10" t="s">
        <v>55</v>
      </c>
    </row>
    <row r="11" spans="1:8">
      <c r="B11" t="s">
        <v>26</v>
      </c>
      <c r="C11" s="1">
        <f>C3*C10</f>
        <v>0.06</v>
      </c>
      <c r="D11" t="s">
        <v>56</v>
      </c>
    </row>
    <row r="12" spans="1:8">
      <c r="C12" s="1"/>
      <c r="D12" t="s">
        <v>57</v>
      </c>
    </row>
    <row r="13" spans="1:8">
      <c r="B13" t="s">
        <v>58</v>
      </c>
      <c r="C13" s="1"/>
    </row>
    <row r="14" spans="1:8">
      <c r="B14" t="s">
        <v>28</v>
      </c>
      <c r="C14">
        <f>(1+C10)^C3</f>
        <v>1.0609</v>
      </c>
    </row>
    <row r="15" spans="1:8">
      <c r="B15" t="s">
        <v>59</v>
      </c>
      <c r="C15" s="1"/>
      <c r="H15">
        <f>C14-1</f>
        <v>6.0899999999999954E-2</v>
      </c>
    </row>
    <row r="16" spans="1:8">
      <c r="B16" t="s">
        <v>60</v>
      </c>
      <c r="C16" s="1"/>
    </row>
    <row r="17" spans="1:4">
      <c r="B17" t="s">
        <v>61</v>
      </c>
      <c r="C17" s="1">
        <f>LN(C14)</f>
        <v>5.9117604483088761E-2</v>
      </c>
      <c r="D17" t="s">
        <v>71</v>
      </c>
    </row>
    <row r="18" spans="1:4">
      <c r="B18" t="s">
        <v>32</v>
      </c>
      <c r="C18">
        <f>2*(SQRT(C14)-1)</f>
        <v>6.0000000000000053E-2</v>
      </c>
      <c r="D18" t="s">
        <v>40</v>
      </c>
    </row>
    <row r="20" spans="1:4">
      <c r="A20" t="s">
        <v>41</v>
      </c>
    </row>
    <row r="21" spans="1:4">
      <c r="A21" t="s">
        <v>42</v>
      </c>
    </row>
    <row r="22" spans="1:4">
      <c r="A22" t="s">
        <v>44</v>
      </c>
    </row>
    <row r="24" spans="1:4">
      <c r="A24" t="s">
        <v>34</v>
      </c>
      <c r="C24">
        <v>0.05</v>
      </c>
      <c r="D24" t="s">
        <v>46</v>
      </c>
    </row>
    <row r="25" spans="1:4">
      <c r="A25" t="s">
        <v>27</v>
      </c>
      <c r="B25">
        <v>30</v>
      </c>
      <c r="D25" t="s">
        <v>43</v>
      </c>
    </row>
    <row r="26" spans="1:4">
      <c r="A26" t="s">
        <v>63</v>
      </c>
      <c r="B26">
        <v>6.4000000000000001E-2</v>
      </c>
      <c r="C26" t="s">
        <v>35</v>
      </c>
    </row>
    <row r="27" spans="1:4">
      <c r="A27" t="s">
        <v>29</v>
      </c>
      <c r="B27">
        <v>2</v>
      </c>
      <c r="C27" t="s">
        <v>45</v>
      </c>
    </row>
    <row r="28" spans="1:4">
      <c r="A28" t="s">
        <v>65</v>
      </c>
      <c r="B28">
        <f>B26/2</f>
        <v>3.2000000000000001E-2</v>
      </c>
      <c r="C28" t="s">
        <v>48</v>
      </c>
    </row>
    <row r="29" spans="1:4">
      <c r="A29" t="s">
        <v>64</v>
      </c>
    </row>
    <row r="30" spans="1:4">
      <c r="A30" t="s">
        <v>66</v>
      </c>
      <c r="B30">
        <f>50*C24</f>
        <v>2.5</v>
      </c>
    </row>
    <row r="31" spans="1:4">
      <c r="A31" t="s">
        <v>67</v>
      </c>
      <c r="D31">
        <f>B30/B28</f>
        <v>78.125</v>
      </c>
    </row>
    <row r="32" spans="1:4">
      <c r="A32" t="s">
        <v>62</v>
      </c>
      <c r="D32">
        <f>D31/(1+B28)^(B27*B25)</f>
        <v>11.803429023800204</v>
      </c>
    </row>
    <row r="33" spans="1:5">
      <c r="A33" t="s">
        <v>4</v>
      </c>
      <c r="D33">
        <f>D31-D32</f>
        <v>66.321570976199794</v>
      </c>
      <c r="E33" t="s">
        <v>36</v>
      </c>
    </row>
    <row r="35" spans="1:5">
      <c r="A35" t="s">
        <v>5</v>
      </c>
      <c r="D35">
        <f>100/(1+B28)^(B27*B25)</f>
        <v>15.10838915046426</v>
      </c>
      <c r="E35" t="s">
        <v>37</v>
      </c>
    </row>
    <row r="37" spans="1:5">
      <c r="A37" t="s">
        <v>6</v>
      </c>
      <c r="D37" s="1">
        <f>D33+D35</f>
        <v>81.429960126664056</v>
      </c>
    </row>
    <row r="38" spans="1:5">
      <c r="A38" t="s">
        <v>47</v>
      </c>
    </row>
    <row r="39" spans="1:5">
      <c r="B39" t="s">
        <v>87</v>
      </c>
    </row>
    <row r="40" spans="1:5">
      <c r="B40" t="s">
        <v>88</v>
      </c>
    </row>
    <row r="41" spans="1:5">
      <c r="B41" t="s">
        <v>89</v>
      </c>
    </row>
    <row r="43" spans="1:5">
      <c r="A43" t="s">
        <v>72</v>
      </c>
    </row>
    <row r="44" spans="1:5">
      <c r="A44" t="s">
        <v>90</v>
      </c>
    </row>
    <row r="45" spans="1:5">
      <c r="B45" t="s">
        <v>20</v>
      </c>
      <c r="D45">
        <v>4500</v>
      </c>
    </row>
    <row r="46" spans="1:5">
      <c r="C46" t="s">
        <v>21</v>
      </c>
      <c r="D46">
        <v>25</v>
      </c>
    </row>
    <row r="47" spans="1:5">
      <c r="C47" t="s">
        <v>9</v>
      </c>
      <c r="D47">
        <v>12</v>
      </c>
    </row>
    <row r="48" spans="1:5">
      <c r="C48" t="s">
        <v>8</v>
      </c>
      <c r="D48">
        <v>0.04</v>
      </c>
    </row>
    <row r="49" spans="1:304">
      <c r="C49" t="s">
        <v>22</v>
      </c>
      <c r="D49">
        <f>D48/D47</f>
        <v>3.3333333333333335E-3</v>
      </c>
    </row>
    <row r="51" spans="1:304">
      <c r="A51" t="s">
        <v>11</v>
      </c>
    </row>
    <row r="52" spans="1:304">
      <c r="A52" t="s">
        <v>12</v>
      </c>
      <c r="B52">
        <f>1/D49</f>
        <v>300</v>
      </c>
    </row>
    <row r="53" spans="1:304">
      <c r="A53" t="s">
        <v>13</v>
      </c>
      <c r="B53">
        <f>B52/(1+D49)^(D47*D46)</f>
        <v>110.54751702517213</v>
      </c>
    </row>
    <row r="54" spans="1:304">
      <c r="A54" t="s">
        <v>14</v>
      </c>
      <c r="B54">
        <f>B52-B53</f>
        <v>189.45248297482789</v>
      </c>
    </row>
    <row r="56" spans="1:304">
      <c r="A56" t="s">
        <v>23</v>
      </c>
      <c r="C56" s="2">
        <f>D45*B54</f>
        <v>852536.17338672548</v>
      </c>
      <c r="D56" t="s">
        <v>91</v>
      </c>
    </row>
    <row r="57" spans="1:304">
      <c r="D57" t="s">
        <v>92</v>
      </c>
    </row>
    <row r="59" spans="1:304">
      <c r="D59" t="s">
        <v>74</v>
      </c>
    </row>
    <row r="60" spans="1:304">
      <c r="D60" t="s">
        <v>75</v>
      </c>
    </row>
    <row r="62" spans="1:304">
      <c r="D62" t="s">
        <v>79</v>
      </c>
      <c r="E62">
        <v>1</v>
      </c>
      <c r="F62">
        <v>2</v>
      </c>
      <c r="G62">
        <v>3</v>
      </c>
      <c r="H62">
        <v>4</v>
      </c>
      <c r="I62">
        <v>5</v>
      </c>
      <c r="J62">
        <v>6</v>
      </c>
      <c r="K62">
        <v>7</v>
      </c>
      <c r="L62">
        <v>8</v>
      </c>
      <c r="M62">
        <v>9</v>
      </c>
      <c r="N62">
        <v>10</v>
      </c>
      <c r="O62">
        <v>11</v>
      </c>
      <c r="P62">
        <v>12</v>
      </c>
      <c r="Q62">
        <v>13</v>
      </c>
      <c r="R62">
        <v>14</v>
      </c>
      <c r="S62">
        <v>15</v>
      </c>
      <c r="T62">
        <v>16</v>
      </c>
      <c r="U62">
        <v>17</v>
      </c>
      <c r="V62">
        <v>18</v>
      </c>
      <c r="W62">
        <v>19</v>
      </c>
      <c r="X62">
        <v>20</v>
      </c>
      <c r="Y62">
        <v>21</v>
      </c>
      <c r="Z62">
        <v>22</v>
      </c>
      <c r="AA62">
        <v>23</v>
      </c>
      <c r="AB62">
        <v>24</v>
      </c>
      <c r="AC62">
        <v>25</v>
      </c>
      <c r="AD62">
        <v>26</v>
      </c>
      <c r="AE62">
        <v>27</v>
      </c>
      <c r="AF62">
        <v>28</v>
      </c>
      <c r="AG62">
        <v>29</v>
      </c>
      <c r="AH62">
        <v>30</v>
      </c>
      <c r="AI62">
        <v>31</v>
      </c>
      <c r="AJ62">
        <v>32</v>
      </c>
      <c r="AK62">
        <v>33</v>
      </c>
      <c r="AL62">
        <v>34</v>
      </c>
      <c r="AM62">
        <v>35</v>
      </c>
      <c r="AN62">
        <v>36</v>
      </c>
      <c r="AO62">
        <v>37</v>
      </c>
      <c r="AP62">
        <v>38</v>
      </c>
      <c r="AQ62">
        <v>39</v>
      </c>
      <c r="AR62">
        <v>40</v>
      </c>
      <c r="AS62">
        <v>41</v>
      </c>
      <c r="AT62">
        <v>42</v>
      </c>
      <c r="AU62">
        <v>43</v>
      </c>
      <c r="AV62">
        <v>44</v>
      </c>
      <c r="AW62">
        <v>45</v>
      </c>
      <c r="AX62">
        <v>46</v>
      </c>
      <c r="AY62">
        <v>47</v>
      </c>
      <c r="AZ62">
        <v>48</v>
      </c>
      <c r="BA62">
        <v>49</v>
      </c>
      <c r="BB62">
        <v>50</v>
      </c>
      <c r="BC62">
        <v>51</v>
      </c>
      <c r="BD62">
        <v>52</v>
      </c>
      <c r="BE62">
        <v>53</v>
      </c>
      <c r="BF62">
        <v>54</v>
      </c>
      <c r="BG62">
        <v>55</v>
      </c>
      <c r="BH62">
        <v>56</v>
      </c>
      <c r="BI62">
        <v>57</v>
      </c>
      <c r="BJ62">
        <v>58</v>
      </c>
      <c r="BK62">
        <v>59</v>
      </c>
      <c r="BL62">
        <v>60</v>
      </c>
      <c r="BM62">
        <v>61</v>
      </c>
      <c r="BN62">
        <v>62</v>
      </c>
      <c r="BO62">
        <v>63</v>
      </c>
      <c r="BP62">
        <v>64</v>
      </c>
      <c r="BQ62">
        <v>65</v>
      </c>
      <c r="BR62">
        <v>66</v>
      </c>
      <c r="BS62">
        <v>67</v>
      </c>
      <c r="BT62">
        <v>68</v>
      </c>
      <c r="BU62">
        <v>69</v>
      </c>
      <c r="BV62">
        <v>70</v>
      </c>
      <c r="BW62">
        <v>71</v>
      </c>
      <c r="BX62">
        <v>72</v>
      </c>
      <c r="BY62">
        <v>73</v>
      </c>
      <c r="BZ62">
        <v>74</v>
      </c>
      <c r="CA62">
        <v>75</v>
      </c>
      <c r="CB62">
        <v>76</v>
      </c>
      <c r="CC62">
        <v>77</v>
      </c>
      <c r="CD62">
        <v>78</v>
      </c>
      <c r="CE62">
        <v>79</v>
      </c>
      <c r="CF62">
        <v>80</v>
      </c>
      <c r="CG62">
        <v>81</v>
      </c>
      <c r="CH62">
        <v>82</v>
      </c>
      <c r="CI62">
        <v>83</v>
      </c>
      <c r="CJ62">
        <v>84</v>
      </c>
      <c r="CK62">
        <v>85</v>
      </c>
      <c r="CL62">
        <v>86</v>
      </c>
      <c r="CM62">
        <v>87</v>
      </c>
      <c r="CN62">
        <v>88</v>
      </c>
      <c r="CO62">
        <v>89</v>
      </c>
      <c r="CP62">
        <v>90</v>
      </c>
      <c r="CQ62">
        <v>91</v>
      </c>
      <c r="CR62">
        <v>92</v>
      </c>
      <c r="CS62">
        <v>93</v>
      </c>
      <c r="CT62">
        <v>94</v>
      </c>
      <c r="CU62">
        <v>95</v>
      </c>
      <c r="CV62">
        <v>96</v>
      </c>
      <c r="CW62">
        <v>97</v>
      </c>
      <c r="CX62">
        <v>98</v>
      </c>
      <c r="CY62">
        <v>99</v>
      </c>
      <c r="CZ62">
        <v>100</v>
      </c>
      <c r="DA62">
        <v>101</v>
      </c>
      <c r="DB62">
        <v>102</v>
      </c>
      <c r="DC62">
        <v>103</v>
      </c>
      <c r="DD62">
        <v>104</v>
      </c>
      <c r="DE62">
        <v>105</v>
      </c>
      <c r="DF62">
        <v>106</v>
      </c>
      <c r="DG62">
        <v>107</v>
      </c>
      <c r="DH62">
        <v>108</v>
      </c>
      <c r="DI62">
        <v>109</v>
      </c>
      <c r="DJ62">
        <v>110</v>
      </c>
      <c r="DK62">
        <v>111</v>
      </c>
      <c r="DL62">
        <v>112</v>
      </c>
      <c r="DM62">
        <v>113</v>
      </c>
      <c r="DN62">
        <v>114</v>
      </c>
      <c r="DO62">
        <v>115</v>
      </c>
      <c r="DP62">
        <v>116</v>
      </c>
      <c r="DQ62">
        <v>117</v>
      </c>
      <c r="DR62">
        <v>118</v>
      </c>
      <c r="DS62">
        <v>119</v>
      </c>
      <c r="DT62">
        <v>120</v>
      </c>
      <c r="DU62">
        <v>121</v>
      </c>
      <c r="DV62">
        <v>122</v>
      </c>
      <c r="DW62">
        <v>123</v>
      </c>
      <c r="DX62">
        <v>124</v>
      </c>
      <c r="DY62">
        <v>125</v>
      </c>
      <c r="DZ62">
        <v>126</v>
      </c>
      <c r="EA62">
        <v>127</v>
      </c>
      <c r="EB62">
        <v>128</v>
      </c>
      <c r="EC62">
        <v>129</v>
      </c>
      <c r="ED62">
        <v>130</v>
      </c>
      <c r="EE62">
        <v>131</v>
      </c>
      <c r="EF62">
        <v>132</v>
      </c>
      <c r="EG62">
        <v>133</v>
      </c>
      <c r="EH62">
        <v>134</v>
      </c>
      <c r="EI62">
        <v>135</v>
      </c>
      <c r="EJ62">
        <v>136</v>
      </c>
      <c r="EK62">
        <v>137</v>
      </c>
      <c r="EL62">
        <v>138</v>
      </c>
      <c r="EM62">
        <v>139</v>
      </c>
      <c r="EN62">
        <v>140</v>
      </c>
      <c r="EO62">
        <v>141</v>
      </c>
      <c r="EP62">
        <v>142</v>
      </c>
      <c r="EQ62">
        <v>143</v>
      </c>
      <c r="ER62">
        <v>144</v>
      </c>
      <c r="ES62">
        <v>145</v>
      </c>
      <c r="ET62">
        <v>146</v>
      </c>
      <c r="EU62">
        <v>147</v>
      </c>
      <c r="EV62">
        <v>148</v>
      </c>
      <c r="EW62">
        <v>149</v>
      </c>
      <c r="EX62">
        <v>150</v>
      </c>
      <c r="EY62">
        <v>151</v>
      </c>
      <c r="EZ62">
        <v>152</v>
      </c>
      <c r="FA62">
        <v>153</v>
      </c>
      <c r="FB62">
        <v>154</v>
      </c>
      <c r="FC62">
        <v>155</v>
      </c>
      <c r="FD62">
        <v>156</v>
      </c>
      <c r="FE62">
        <v>157</v>
      </c>
      <c r="FF62">
        <v>158</v>
      </c>
      <c r="FG62">
        <v>159</v>
      </c>
      <c r="FH62">
        <v>160</v>
      </c>
      <c r="FI62">
        <v>161</v>
      </c>
      <c r="FJ62">
        <v>162</v>
      </c>
      <c r="FK62">
        <v>163</v>
      </c>
      <c r="FL62">
        <v>164</v>
      </c>
      <c r="FM62">
        <v>165</v>
      </c>
      <c r="FN62">
        <v>166</v>
      </c>
      <c r="FO62">
        <v>167</v>
      </c>
      <c r="FP62">
        <v>168</v>
      </c>
      <c r="FQ62">
        <v>169</v>
      </c>
      <c r="FR62">
        <v>170</v>
      </c>
      <c r="FS62">
        <v>171</v>
      </c>
      <c r="FT62">
        <v>172</v>
      </c>
      <c r="FU62">
        <v>173</v>
      </c>
      <c r="FV62">
        <v>174</v>
      </c>
      <c r="FW62">
        <v>175</v>
      </c>
      <c r="FX62">
        <v>176</v>
      </c>
      <c r="FY62">
        <v>177</v>
      </c>
      <c r="FZ62">
        <v>178</v>
      </c>
      <c r="GA62">
        <v>179</v>
      </c>
      <c r="GB62">
        <v>180</v>
      </c>
      <c r="GC62">
        <v>181</v>
      </c>
      <c r="GD62">
        <v>182</v>
      </c>
      <c r="GE62">
        <v>183</v>
      </c>
      <c r="GF62">
        <v>184</v>
      </c>
      <c r="GG62">
        <v>185</v>
      </c>
      <c r="GH62">
        <v>186</v>
      </c>
      <c r="GI62">
        <v>187</v>
      </c>
      <c r="GJ62">
        <v>188</v>
      </c>
      <c r="GK62">
        <v>189</v>
      </c>
      <c r="GL62">
        <v>190</v>
      </c>
      <c r="GM62">
        <v>191</v>
      </c>
      <c r="GN62">
        <v>192</v>
      </c>
      <c r="GO62">
        <v>193</v>
      </c>
      <c r="GP62">
        <v>194</v>
      </c>
      <c r="GQ62">
        <v>195</v>
      </c>
      <c r="GR62">
        <v>196</v>
      </c>
      <c r="GS62">
        <v>197</v>
      </c>
      <c r="GT62">
        <v>198</v>
      </c>
      <c r="GU62">
        <v>199</v>
      </c>
      <c r="GV62">
        <v>200</v>
      </c>
      <c r="GW62">
        <v>201</v>
      </c>
      <c r="GX62">
        <v>202</v>
      </c>
      <c r="GY62">
        <v>203</v>
      </c>
      <c r="GZ62">
        <v>204</v>
      </c>
      <c r="HA62">
        <v>205</v>
      </c>
      <c r="HB62">
        <v>206</v>
      </c>
      <c r="HC62">
        <v>207</v>
      </c>
      <c r="HD62">
        <v>208</v>
      </c>
      <c r="HE62">
        <v>209</v>
      </c>
      <c r="HF62">
        <v>210</v>
      </c>
      <c r="HG62">
        <v>211</v>
      </c>
      <c r="HH62">
        <v>212</v>
      </c>
      <c r="HI62">
        <v>213</v>
      </c>
      <c r="HJ62">
        <v>214</v>
      </c>
      <c r="HK62">
        <v>215</v>
      </c>
      <c r="HL62">
        <v>216</v>
      </c>
      <c r="HM62">
        <v>217</v>
      </c>
      <c r="HN62">
        <v>218</v>
      </c>
      <c r="HO62">
        <v>219</v>
      </c>
      <c r="HP62">
        <v>220</v>
      </c>
      <c r="HQ62">
        <v>221</v>
      </c>
      <c r="HR62">
        <v>222</v>
      </c>
      <c r="HS62">
        <v>223</v>
      </c>
      <c r="HT62">
        <v>224</v>
      </c>
      <c r="HU62">
        <v>225</v>
      </c>
      <c r="HV62">
        <v>226</v>
      </c>
      <c r="HW62">
        <v>227</v>
      </c>
      <c r="HX62">
        <v>228</v>
      </c>
      <c r="HY62">
        <v>229</v>
      </c>
      <c r="HZ62">
        <v>230</v>
      </c>
      <c r="IA62">
        <v>231</v>
      </c>
      <c r="IB62">
        <v>232</v>
      </c>
      <c r="IC62">
        <v>233</v>
      </c>
      <c r="ID62">
        <v>234</v>
      </c>
      <c r="IE62">
        <v>235</v>
      </c>
      <c r="IF62">
        <v>236</v>
      </c>
      <c r="IG62">
        <v>237</v>
      </c>
      <c r="IH62">
        <v>238</v>
      </c>
      <c r="II62">
        <v>239</v>
      </c>
      <c r="IJ62">
        <v>240</v>
      </c>
      <c r="IK62">
        <v>241</v>
      </c>
      <c r="IL62">
        <v>242</v>
      </c>
      <c r="IM62">
        <v>243</v>
      </c>
      <c r="IN62">
        <v>244</v>
      </c>
      <c r="IO62">
        <v>245</v>
      </c>
      <c r="IP62">
        <v>246</v>
      </c>
      <c r="IQ62">
        <v>247</v>
      </c>
      <c r="IR62">
        <v>248</v>
      </c>
      <c r="IS62">
        <v>249</v>
      </c>
      <c r="IT62">
        <v>250</v>
      </c>
      <c r="IU62">
        <v>251</v>
      </c>
      <c r="IV62">
        <v>252</v>
      </c>
      <c r="IW62">
        <v>253</v>
      </c>
      <c r="IX62">
        <v>254</v>
      </c>
      <c r="IY62">
        <v>255</v>
      </c>
      <c r="IZ62">
        <v>256</v>
      </c>
      <c r="JA62">
        <v>257</v>
      </c>
      <c r="JB62">
        <v>258</v>
      </c>
      <c r="JC62">
        <v>259</v>
      </c>
      <c r="JD62">
        <v>260</v>
      </c>
      <c r="JE62">
        <v>261</v>
      </c>
      <c r="JF62">
        <v>262</v>
      </c>
      <c r="JG62">
        <v>263</v>
      </c>
      <c r="JH62">
        <v>264</v>
      </c>
      <c r="JI62">
        <v>265</v>
      </c>
      <c r="JJ62">
        <v>266</v>
      </c>
      <c r="JK62">
        <v>267</v>
      </c>
      <c r="JL62">
        <v>268</v>
      </c>
      <c r="JM62">
        <v>269</v>
      </c>
      <c r="JN62">
        <v>270</v>
      </c>
      <c r="JO62">
        <v>271</v>
      </c>
      <c r="JP62">
        <v>272</v>
      </c>
      <c r="JQ62">
        <v>273</v>
      </c>
      <c r="JR62">
        <v>274</v>
      </c>
      <c r="JS62">
        <v>275</v>
      </c>
      <c r="JT62">
        <v>276</v>
      </c>
      <c r="JU62">
        <v>277</v>
      </c>
      <c r="JV62">
        <v>278</v>
      </c>
      <c r="JW62">
        <v>279</v>
      </c>
      <c r="JX62">
        <v>280</v>
      </c>
      <c r="JY62">
        <v>281</v>
      </c>
      <c r="JZ62">
        <v>282</v>
      </c>
      <c r="KA62">
        <v>283</v>
      </c>
      <c r="KB62">
        <v>284</v>
      </c>
      <c r="KC62">
        <v>285</v>
      </c>
      <c r="KD62">
        <v>286</v>
      </c>
      <c r="KE62">
        <v>287</v>
      </c>
      <c r="KF62">
        <v>288</v>
      </c>
      <c r="KG62">
        <v>289</v>
      </c>
      <c r="KH62">
        <v>290</v>
      </c>
      <c r="KI62">
        <v>291</v>
      </c>
      <c r="KJ62">
        <v>292</v>
      </c>
      <c r="KK62">
        <v>293</v>
      </c>
      <c r="KL62">
        <v>294</v>
      </c>
      <c r="KM62">
        <v>295</v>
      </c>
      <c r="KN62">
        <v>296</v>
      </c>
      <c r="KO62">
        <v>297</v>
      </c>
      <c r="KP62">
        <v>298</v>
      </c>
      <c r="KQ62">
        <v>299</v>
      </c>
      <c r="KR62">
        <v>300</v>
      </c>
    </row>
    <row r="63" spans="1:304">
      <c r="D63" t="s">
        <v>76</v>
      </c>
      <c r="E63" s="4">
        <f>E62/12</f>
        <v>8.3333333333333329E-2</v>
      </c>
      <c r="F63" s="4">
        <f t="shared" ref="F63:BQ63" si="0">F62/12</f>
        <v>0.16666666666666666</v>
      </c>
      <c r="G63" s="4">
        <f t="shared" si="0"/>
        <v>0.25</v>
      </c>
      <c r="H63" s="4">
        <f t="shared" si="0"/>
        <v>0.33333333333333331</v>
      </c>
      <c r="I63" s="4">
        <f t="shared" si="0"/>
        <v>0.41666666666666669</v>
      </c>
      <c r="J63" s="4">
        <f t="shared" si="0"/>
        <v>0.5</v>
      </c>
      <c r="K63" s="4">
        <f t="shared" si="0"/>
        <v>0.58333333333333337</v>
      </c>
      <c r="L63" s="4">
        <f t="shared" si="0"/>
        <v>0.66666666666666663</v>
      </c>
      <c r="M63" s="4">
        <f t="shared" si="0"/>
        <v>0.75</v>
      </c>
      <c r="N63" s="4">
        <f t="shared" si="0"/>
        <v>0.83333333333333337</v>
      </c>
      <c r="O63" s="4">
        <f t="shared" si="0"/>
        <v>0.91666666666666663</v>
      </c>
      <c r="P63" s="4">
        <f t="shared" si="0"/>
        <v>1</v>
      </c>
      <c r="Q63" s="4">
        <f t="shared" si="0"/>
        <v>1.0833333333333333</v>
      </c>
      <c r="R63" s="4">
        <f t="shared" si="0"/>
        <v>1.1666666666666667</v>
      </c>
      <c r="S63" s="4">
        <f t="shared" si="0"/>
        <v>1.25</v>
      </c>
      <c r="T63" s="4">
        <f t="shared" si="0"/>
        <v>1.3333333333333333</v>
      </c>
      <c r="U63" s="4">
        <f t="shared" si="0"/>
        <v>1.4166666666666667</v>
      </c>
      <c r="V63" s="4">
        <f t="shared" si="0"/>
        <v>1.5</v>
      </c>
      <c r="W63" s="4">
        <f t="shared" si="0"/>
        <v>1.5833333333333333</v>
      </c>
      <c r="X63" s="4">
        <f t="shared" si="0"/>
        <v>1.6666666666666667</v>
      </c>
      <c r="Y63" s="4">
        <f t="shared" si="0"/>
        <v>1.75</v>
      </c>
      <c r="Z63" s="4">
        <f t="shared" si="0"/>
        <v>1.8333333333333333</v>
      </c>
      <c r="AA63" s="4">
        <f t="shared" si="0"/>
        <v>1.9166666666666667</v>
      </c>
      <c r="AB63" s="4">
        <f t="shared" si="0"/>
        <v>2</v>
      </c>
      <c r="AC63" s="4">
        <f t="shared" si="0"/>
        <v>2.0833333333333335</v>
      </c>
      <c r="AD63" s="4">
        <f t="shared" si="0"/>
        <v>2.1666666666666665</v>
      </c>
      <c r="AE63" s="4">
        <f t="shared" si="0"/>
        <v>2.25</v>
      </c>
      <c r="AF63" s="4">
        <f t="shared" si="0"/>
        <v>2.3333333333333335</v>
      </c>
      <c r="AG63" s="4">
        <f t="shared" si="0"/>
        <v>2.4166666666666665</v>
      </c>
      <c r="AH63" s="4">
        <f t="shared" si="0"/>
        <v>2.5</v>
      </c>
      <c r="AI63" s="4">
        <f t="shared" si="0"/>
        <v>2.5833333333333335</v>
      </c>
      <c r="AJ63" s="4">
        <f t="shared" si="0"/>
        <v>2.6666666666666665</v>
      </c>
      <c r="AK63" s="4">
        <f t="shared" si="0"/>
        <v>2.75</v>
      </c>
      <c r="AL63" s="4">
        <f t="shared" si="0"/>
        <v>2.8333333333333335</v>
      </c>
      <c r="AM63" s="4">
        <f t="shared" si="0"/>
        <v>2.9166666666666665</v>
      </c>
      <c r="AN63" s="4">
        <f t="shared" si="0"/>
        <v>3</v>
      </c>
      <c r="AO63" s="4">
        <f t="shared" si="0"/>
        <v>3.0833333333333335</v>
      </c>
      <c r="AP63" s="4">
        <f t="shared" si="0"/>
        <v>3.1666666666666665</v>
      </c>
      <c r="AQ63" s="4">
        <f t="shared" si="0"/>
        <v>3.25</v>
      </c>
      <c r="AR63" s="4">
        <f t="shared" si="0"/>
        <v>3.3333333333333335</v>
      </c>
      <c r="AS63" s="4">
        <f t="shared" si="0"/>
        <v>3.4166666666666665</v>
      </c>
      <c r="AT63" s="4">
        <f t="shared" si="0"/>
        <v>3.5</v>
      </c>
      <c r="AU63" s="4">
        <f t="shared" si="0"/>
        <v>3.5833333333333335</v>
      </c>
      <c r="AV63" s="4">
        <f t="shared" si="0"/>
        <v>3.6666666666666665</v>
      </c>
      <c r="AW63" s="4">
        <f t="shared" si="0"/>
        <v>3.75</v>
      </c>
      <c r="AX63" s="4">
        <f t="shared" si="0"/>
        <v>3.8333333333333335</v>
      </c>
      <c r="AY63" s="4">
        <f t="shared" si="0"/>
        <v>3.9166666666666665</v>
      </c>
      <c r="AZ63" s="4">
        <f t="shared" si="0"/>
        <v>4</v>
      </c>
      <c r="BA63" s="4">
        <f t="shared" si="0"/>
        <v>4.083333333333333</v>
      </c>
      <c r="BB63" s="4">
        <f t="shared" si="0"/>
        <v>4.166666666666667</v>
      </c>
      <c r="BC63" s="4">
        <f t="shared" si="0"/>
        <v>4.25</v>
      </c>
      <c r="BD63" s="4">
        <f t="shared" si="0"/>
        <v>4.333333333333333</v>
      </c>
      <c r="BE63" s="4">
        <f t="shared" si="0"/>
        <v>4.416666666666667</v>
      </c>
      <c r="BF63" s="4">
        <f t="shared" si="0"/>
        <v>4.5</v>
      </c>
      <c r="BG63" s="4">
        <f t="shared" si="0"/>
        <v>4.583333333333333</v>
      </c>
      <c r="BH63" s="4">
        <f t="shared" si="0"/>
        <v>4.666666666666667</v>
      </c>
      <c r="BI63" s="4">
        <f t="shared" si="0"/>
        <v>4.75</v>
      </c>
      <c r="BJ63" s="4">
        <f t="shared" si="0"/>
        <v>4.833333333333333</v>
      </c>
      <c r="BK63" s="4">
        <f t="shared" si="0"/>
        <v>4.916666666666667</v>
      </c>
      <c r="BL63" s="4">
        <f t="shared" si="0"/>
        <v>5</v>
      </c>
      <c r="BM63" s="4">
        <f t="shared" si="0"/>
        <v>5.083333333333333</v>
      </c>
      <c r="BN63" s="4">
        <f t="shared" si="0"/>
        <v>5.166666666666667</v>
      </c>
      <c r="BO63" s="4">
        <f t="shared" si="0"/>
        <v>5.25</v>
      </c>
      <c r="BP63" s="4">
        <f t="shared" si="0"/>
        <v>5.333333333333333</v>
      </c>
      <c r="BQ63" s="4">
        <f t="shared" si="0"/>
        <v>5.416666666666667</v>
      </c>
      <c r="BR63" s="4">
        <f t="shared" ref="BR63:EC63" si="1">BR62/12</f>
        <v>5.5</v>
      </c>
      <c r="BS63" s="4">
        <f t="shared" si="1"/>
        <v>5.583333333333333</v>
      </c>
      <c r="BT63" s="4">
        <f t="shared" si="1"/>
        <v>5.666666666666667</v>
      </c>
      <c r="BU63" s="4">
        <f t="shared" si="1"/>
        <v>5.75</v>
      </c>
      <c r="BV63" s="4">
        <f t="shared" si="1"/>
        <v>5.833333333333333</v>
      </c>
      <c r="BW63" s="4">
        <f t="shared" si="1"/>
        <v>5.916666666666667</v>
      </c>
      <c r="BX63" s="4">
        <f t="shared" si="1"/>
        <v>6</v>
      </c>
      <c r="BY63" s="4">
        <f t="shared" si="1"/>
        <v>6.083333333333333</v>
      </c>
      <c r="BZ63" s="4">
        <f t="shared" si="1"/>
        <v>6.166666666666667</v>
      </c>
      <c r="CA63" s="4">
        <f t="shared" si="1"/>
        <v>6.25</v>
      </c>
      <c r="CB63" s="4">
        <f t="shared" si="1"/>
        <v>6.333333333333333</v>
      </c>
      <c r="CC63" s="4">
        <f t="shared" si="1"/>
        <v>6.416666666666667</v>
      </c>
      <c r="CD63" s="4">
        <f t="shared" si="1"/>
        <v>6.5</v>
      </c>
      <c r="CE63" s="4">
        <f t="shared" si="1"/>
        <v>6.583333333333333</v>
      </c>
      <c r="CF63" s="4">
        <f t="shared" si="1"/>
        <v>6.666666666666667</v>
      </c>
      <c r="CG63" s="4">
        <f t="shared" si="1"/>
        <v>6.75</v>
      </c>
      <c r="CH63" s="4">
        <f t="shared" si="1"/>
        <v>6.833333333333333</v>
      </c>
      <c r="CI63" s="4">
        <f t="shared" si="1"/>
        <v>6.916666666666667</v>
      </c>
      <c r="CJ63" s="4">
        <f t="shared" si="1"/>
        <v>7</v>
      </c>
      <c r="CK63" s="4">
        <f t="shared" si="1"/>
        <v>7.083333333333333</v>
      </c>
      <c r="CL63" s="4">
        <f t="shared" si="1"/>
        <v>7.166666666666667</v>
      </c>
      <c r="CM63" s="4">
        <f t="shared" si="1"/>
        <v>7.25</v>
      </c>
      <c r="CN63" s="4">
        <f t="shared" si="1"/>
        <v>7.333333333333333</v>
      </c>
      <c r="CO63" s="4">
        <f t="shared" si="1"/>
        <v>7.416666666666667</v>
      </c>
      <c r="CP63" s="4">
        <f t="shared" si="1"/>
        <v>7.5</v>
      </c>
      <c r="CQ63" s="4">
        <f t="shared" si="1"/>
        <v>7.583333333333333</v>
      </c>
      <c r="CR63" s="4">
        <f t="shared" si="1"/>
        <v>7.666666666666667</v>
      </c>
      <c r="CS63" s="4">
        <f t="shared" si="1"/>
        <v>7.75</v>
      </c>
      <c r="CT63" s="4">
        <f t="shared" si="1"/>
        <v>7.833333333333333</v>
      </c>
      <c r="CU63" s="4">
        <f t="shared" si="1"/>
        <v>7.916666666666667</v>
      </c>
      <c r="CV63" s="4">
        <f t="shared" si="1"/>
        <v>8</v>
      </c>
      <c r="CW63" s="4">
        <f t="shared" si="1"/>
        <v>8.0833333333333339</v>
      </c>
      <c r="CX63" s="4">
        <f t="shared" si="1"/>
        <v>8.1666666666666661</v>
      </c>
      <c r="CY63" s="4">
        <f t="shared" si="1"/>
        <v>8.25</v>
      </c>
      <c r="CZ63" s="4">
        <f t="shared" si="1"/>
        <v>8.3333333333333339</v>
      </c>
      <c r="DA63" s="4">
        <f t="shared" si="1"/>
        <v>8.4166666666666661</v>
      </c>
      <c r="DB63" s="4">
        <f t="shared" si="1"/>
        <v>8.5</v>
      </c>
      <c r="DC63" s="4">
        <f t="shared" si="1"/>
        <v>8.5833333333333339</v>
      </c>
      <c r="DD63" s="4">
        <f t="shared" si="1"/>
        <v>8.6666666666666661</v>
      </c>
      <c r="DE63" s="4">
        <f t="shared" si="1"/>
        <v>8.75</v>
      </c>
      <c r="DF63" s="4">
        <f t="shared" si="1"/>
        <v>8.8333333333333339</v>
      </c>
      <c r="DG63" s="4">
        <f t="shared" si="1"/>
        <v>8.9166666666666661</v>
      </c>
      <c r="DH63" s="4">
        <f t="shared" si="1"/>
        <v>9</v>
      </c>
      <c r="DI63" s="4">
        <f t="shared" si="1"/>
        <v>9.0833333333333339</v>
      </c>
      <c r="DJ63" s="4">
        <f t="shared" si="1"/>
        <v>9.1666666666666661</v>
      </c>
      <c r="DK63" s="4">
        <f t="shared" si="1"/>
        <v>9.25</v>
      </c>
      <c r="DL63" s="4">
        <f t="shared" si="1"/>
        <v>9.3333333333333339</v>
      </c>
      <c r="DM63" s="4">
        <f t="shared" si="1"/>
        <v>9.4166666666666661</v>
      </c>
      <c r="DN63" s="4">
        <f t="shared" si="1"/>
        <v>9.5</v>
      </c>
      <c r="DO63" s="4">
        <f t="shared" si="1"/>
        <v>9.5833333333333339</v>
      </c>
      <c r="DP63" s="4">
        <f t="shared" si="1"/>
        <v>9.6666666666666661</v>
      </c>
      <c r="DQ63" s="4">
        <f t="shared" si="1"/>
        <v>9.75</v>
      </c>
      <c r="DR63" s="4">
        <f t="shared" si="1"/>
        <v>9.8333333333333339</v>
      </c>
      <c r="DS63" s="4">
        <f t="shared" si="1"/>
        <v>9.9166666666666661</v>
      </c>
      <c r="DT63" s="4">
        <f t="shared" si="1"/>
        <v>10</v>
      </c>
      <c r="DU63" s="4">
        <f t="shared" si="1"/>
        <v>10.083333333333334</v>
      </c>
      <c r="DV63" s="4">
        <f t="shared" si="1"/>
        <v>10.166666666666666</v>
      </c>
      <c r="DW63" s="4">
        <f t="shared" si="1"/>
        <v>10.25</v>
      </c>
      <c r="DX63" s="4">
        <f t="shared" si="1"/>
        <v>10.333333333333334</v>
      </c>
      <c r="DY63" s="4">
        <f t="shared" si="1"/>
        <v>10.416666666666666</v>
      </c>
      <c r="DZ63" s="4">
        <f t="shared" si="1"/>
        <v>10.5</v>
      </c>
      <c r="EA63" s="4">
        <f t="shared" si="1"/>
        <v>10.583333333333334</v>
      </c>
      <c r="EB63" s="4">
        <f t="shared" si="1"/>
        <v>10.666666666666666</v>
      </c>
      <c r="EC63" s="4">
        <f t="shared" si="1"/>
        <v>10.75</v>
      </c>
      <c r="ED63" s="4">
        <f t="shared" ref="ED63:GO63" si="2">ED62/12</f>
        <v>10.833333333333334</v>
      </c>
      <c r="EE63" s="4">
        <f t="shared" si="2"/>
        <v>10.916666666666666</v>
      </c>
      <c r="EF63" s="4">
        <f t="shared" si="2"/>
        <v>11</v>
      </c>
      <c r="EG63" s="4">
        <f t="shared" si="2"/>
        <v>11.083333333333334</v>
      </c>
      <c r="EH63" s="4">
        <f t="shared" si="2"/>
        <v>11.166666666666666</v>
      </c>
      <c r="EI63" s="4">
        <f t="shared" si="2"/>
        <v>11.25</v>
      </c>
      <c r="EJ63" s="4">
        <f t="shared" si="2"/>
        <v>11.333333333333334</v>
      </c>
      <c r="EK63" s="4">
        <f t="shared" si="2"/>
        <v>11.416666666666666</v>
      </c>
      <c r="EL63" s="4">
        <f t="shared" si="2"/>
        <v>11.5</v>
      </c>
      <c r="EM63" s="4">
        <f t="shared" si="2"/>
        <v>11.583333333333334</v>
      </c>
      <c r="EN63" s="4">
        <f t="shared" si="2"/>
        <v>11.666666666666666</v>
      </c>
      <c r="EO63" s="4">
        <f t="shared" si="2"/>
        <v>11.75</v>
      </c>
      <c r="EP63" s="4">
        <f t="shared" si="2"/>
        <v>11.833333333333334</v>
      </c>
      <c r="EQ63" s="4">
        <f t="shared" si="2"/>
        <v>11.916666666666666</v>
      </c>
      <c r="ER63" s="4">
        <f t="shared" si="2"/>
        <v>12</v>
      </c>
      <c r="ES63" s="4">
        <f t="shared" si="2"/>
        <v>12.083333333333334</v>
      </c>
      <c r="ET63" s="4">
        <f t="shared" si="2"/>
        <v>12.166666666666666</v>
      </c>
      <c r="EU63" s="4">
        <f t="shared" si="2"/>
        <v>12.25</v>
      </c>
      <c r="EV63" s="4">
        <f t="shared" si="2"/>
        <v>12.333333333333334</v>
      </c>
      <c r="EW63" s="4">
        <f t="shared" si="2"/>
        <v>12.416666666666666</v>
      </c>
      <c r="EX63" s="4">
        <f t="shared" si="2"/>
        <v>12.5</v>
      </c>
      <c r="EY63" s="4">
        <f t="shared" si="2"/>
        <v>12.583333333333334</v>
      </c>
      <c r="EZ63" s="4">
        <f t="shared" si="2"/>
        <v>12.666666666666666</v>
      </c>
      <c r="FA63" s="4">
        <f t="shared" si="2"/>
        <v>12.75</v>
      </c>
      <c r="FB63" s="4">
        <f t="shared" si="2"/>
        <v>12.833333333333334</v>
      </c>
      <c r="FC63" s="4">
        <f t="shared" si="2"/>
        <v>12.916666666666666</v>
      </c>
      <c r="FD63" s="4">
        <f t="shared" si="2"/>
        <v>13</v>
      </c>
      <c r="FE63" s="4">
        <f t="shared" si="2"/>
        <v>13.083333333333334</v>
      </c>
      <c r="FF63" s="4">
        <f t="shared" si="2"/>
        <v>13.166666666666666</v>
      </c>
      <c r="FG63" s="4">
        <f t="shared" si="2"/>
        <v>13.25</v>
      </c>
      <c r="FH63" s="4">
        <f t="shared" si="2"/>
        <v>13.333333333333334</v>
      </c>
      <c r="FI63" s="4">
        <f t="shared" si="2"/>
        <v>13.416666666666666</v>
      </c>
      <c r="FJ63" s="4">
        <f t="shared" si="2"/>
        <v>13.5</v>
      </c>
      <c r="FK63" s="4">
        <f t="shared" si="2"/>
        <v>13.583333333333334</v>
      </c>
      <c r="FL63" s="4">
        <f t="shared" si="2"/>
        <v>13.666666666666666</v>
      </c>
      <c r="FM63" s="4">
        <f t="shared" si="2"/>
        <v>13.75</v>
      </c>
      <c r="FN63" s="4">
        <f t="shared" si="2"/>
        <v>13.833333333333334</v>
      </c>
      <c r="FO63" s="4">
        <f t="shared" si="2"/>
        <v>13.916666666666666</v>
      </c>
      <c r="FP63" s="4">
        <f t="shared" si="2"/>
        <v>14</v>
      </c>
      <c r="FQ63" s="4">
        <f t="shared" si="2"/>
        <v>14.083333333333334</v>
      </c>
      <c r="FR63" s="4">
        <f t="shared" si="2"/>
        <v>14.166666666666666</v>
      </c>
      <c r="FS63" s="4">
        <f t="shared" si="2"/>
        <v>14.25</v>
      </c>
      <c r="FT63" s="4">
        <f t="shared" si="2"/>
        <v>14.333333333333334</v>
      </c>
      <c r="FU63" s="4">
        <f t="shared" si="2"/>
        <v>14.416666666666666</v>
      </c>
      <c r="FV63" s="4">
        <f t="shared" si="2"/>
        <v>14.5</v>
      </c>
      <c r="FW63" s="4">
        <f t="shared" si="2"/>
        <v>14.583333333333334</v>
      </c>
      <c r="FX63" s="4">
        <f t="shared" si="2"/>
        <v>14.666666666666666</v>
      </c>
      <c r="FY63" s="4">
        <f t="shared" si="2"/>
        <v>14.75</v>
      </c>
      <c r="FZ63" s="4">
        <f t="shared" si="2"/>
        <v>14.833333333333334</v>
      </c>
      <c r="GA63" s="4">
        <f t="shared" si="2"/>
        <v>14.916666666666666</v>
      </c>
      <c r="GB63" s="4">
        <f t="shared" si="2"/>
        <v>15</v>
      </c>
      <c r="GC63" s="4">
        <f t="shared" si="2"/>
        <v>15.083333333333334</v>
      </c>
      <c r="GD63" s="4">
        <f t="shared" si="2"/>
        <v>15.166666666666666</v>
      </c>
      <c r="GE63" s="4">
        <f t="shared" si="2"/>
        <v>15.25</v>
      </c>
      <c r="GF63" s="4">
        <f t="shared" si="2"/>
        <v>15.333333333333334</v>
      </c>
      <c r="GG63" s="4">
        <f t="shared" si="2"/>
        <v>15.416666666666666</v>
      </c>
      <c r="GH63" s="4">
        <f t="shared" si="2"/>
        <v>15.5</v>
      </c>
      <c r="GI63" s="4">
        <f t="shared" si="2"/>
        <v>15.583333333333334</v>
      </c>
      <c r="GJ63" s="4">
        <f t="shared" si="2"/>
        <v>15.666666666666666</v>
      </c>
      <c r="GK63" s="4">
        <f t="shared" si="2"/>
        <v>15.75</v>
      </c>
      <c r="GL63" s="4">
        <f t="shared" si="2"/>
        <v>15.833333333333334</v>
      </c>
      <c r="GM63" s="4">
        <f t="shared" si="2"/>
        <v>15.916666666666666</v>
      </c>
      <c r="GN63" s="4">
        <f t="shared" si="2"/>
        <v>16</v>
      </c>
      <c r="GO63" s="4">
        <f t="shared" si="2"/>
        <v>16.083333333333332</v>
      </c>
      <c r="GP63" s="4">
        <f t="shared" ref="GP63:JA63" si="3">GP62/12</f>
        <v>16.166666666666668</v>
      </c>
      <c r="GQ63" s="4">
        <f t="shared" si="3"/>
        <v>16.25</v>
      </c>
      <c r="GR63" s="4">
        <f t="shared" si="3"/>
        <v>16.333333333333332</v>
      </c>
      <c r="GS63" s="4">
        <f t="shared" si="3"/>
        <v>16.416666666666668</v>
      </c>
      <c r="GT63" s="4">
        <f t="shared" si="3"/>
        <v>16.5</v>
      </c>
      <c r="GU63" s="4">
        <f t="shared" si="3"/>
        <v>16.583333333333332</v>
      </c>
      <c r="GV63" s="4">
        <f t="shared" si="3"/>
        <v>16.666666666666668</v>
      </c>
      <c r="GW63" s="4">
        <f t="shared" si="3"/>
        <v>16.75</v>
      </c>
      <c r="GX63" s="4">
        <f t="shared" si="3"/>
        <v>16.833333333333332</v>
      </c>
      <c r="GY63" s="4">
        <f t="shared" si="3"/>
        <v>16.916666666666668</v>
      </c>
      <c r="GZ63" s="4">
        <f t="shared" si="3"/>
        <v>17</v>
      </c>
      <c r="HA63" s="4">
        <f t="shared" si="3"/>
        <v>17.083333333333332</v>
      </c>
      <c r="HB63" s="4">
        <f t="shared" si="3"/>
        <v>17.166666666666668</v>
      </c>
      <c r="HC63" s="4">
        <f t="shared" si="3"/>
        <v>17.25</v>
      </c>
      <c r="HD63" s="4">
        <f t="shared" si="3"/>
        <v>17.333333333333332</v>
      </c>
      <c r="HE63" s="4">
        <f t="shared" si="3"/>
        <v>17.416666666666668</v>
      </c>
      <c r="HF63" s="4">
        <f t="shared" si="3"/>
        <v>17.5</v>
      </c>
      <c r="HG63" s="4">
        <f t="shared" si="3"/>
        <v>17.583333333333332</v>
      </c>
      <c r="HH63" s="4">
        <f t="shared" si="3"/>
        <v>17.666666666666668</v>
      </c>
      <c r="HI63" s="4">
        <f t="shared" si="3"/>
        <v>17.75</v>
      </c>
      <c r="HJ63" s="4">
        <f t="shared" si="3"/>
        <v>17.833333333333332</v>
      </c>
      <c r="HK63" s="4">
        <f t="shared" si="3"/>
        <v>17.916666666666668</v>
      </c>
      <c r="HL63" s="4">
        <f t="shared" si="3"/>
        <v>18</v>
      </c>
      <c r="HM63" s="4">
        <f t="shared" si="3"/>
        <v>18.083333333333332</v>
      </c>
      <c r="HN63" s="4">
        <f t="shared" si="3"/>
        <v>18.166666666666668</v>
      </c>
      <c r="HO63" s="4">
        <f t="shared" si="3"/>
        <v>18.25</v>
      </c>
      <c r="HP63" s="4">
        <f t="shared" si="3"/>
        <v>18.333333333333332</v>
      </c>
      <c r="HQ63" s="4">
        <f t="shared" si="3"/>
        <v>18.416666666666668</v>
      </c>
      <c r="HR63" s="4">
        <f t="shared" si="3"/>
        <v>18.5</v>
      </c>
      <c r="HS63" s="4">
        <f t="shared" si="3"/>
        <v>18.583333333333332</v>
      </c>
      <c r="HT63" s="4">
        <f t="shared" si="3"/>
        <v>18.666666666666668</v>
      </c>
      <c r="HU63" s="4">
        <f t="shared" si="3"/>
        <v>18.75</v>
      </c>
      <c r="HV63" s="4">
        <f t="shared" si="3"/>
        <v>18.833333333333332</v>
      </c>
      <c r="HW63" s="4">
        <f t="shared" si="3"/>
        <v>18.916666666666668</v>
      </c>
      <c r="HX63" s="4">
        <f t="shared" si="3"/>
        <v>19</v>
      </c>
      <c r="HY63" s="4">
        <f t="shared" si="3"/>
        <v>19.083333333333332</v>
      </c>
      <c r="HZ63" s="4">
        <f t="shared" si="3"/>
        <v>19.166666666666668</v>
      </c>
      <c r="IA63" s="4">
        <f t="shared" si="3"/>
        <v>19.25</v>
      </c>
      <c r="IB63" s="4">
        <f t="shared" si="3"/>
        <v>19.333333333333332</v>
      </c>
      <c r="IC63" s="4">
        <f t="shared" si="3"/>
        <v>19.416666666666668</v>
      </c>
      <c r="ID63" s="4">
        <f t="shared" si="3"/>
        <v>19.5</v>
      </c>
      <c r="IE63" s="4">
        <f t="shared" si="3"/>
        <v>19.583333333333332</v>
      </c>
      <c r="IF63" s="4">
        <f t="shared" si="3"/>
        <v>19.666666666666668</v>
      </c>
      <c r="IG63" s="4">
        <f t="shared" si="3"/>
        <v>19.75</v>
      </c>
      <c r="IH63" s="4">
        <f t="shared" si="3"/>
        <v>19.833333333333332</v>
      </c>
      <c r="II63" s="4">
        <f t="shared" si="3"/>
        <v>19.916666666666668</v>
      </c>
      <c r="IJ63" s="4">
        <f t="shared" si="3"/>
        <v>20</v>
      </c>
      <c r="IK63" s="4">
        <f t="shared" si="3"/>
        <v>20.083333333333332</v>
      </c>
      <c r="IL63" s="4">
        <f t="shared" si="3"/>
        <v>20.166666666666668</v>
      </c>
      <c r="IM63" s="4">
        <f t="shared" si="3"/>
        <v>20.25</v>
      </c>
      <c r="IN63" s="4">
        <f t="shared" si="3"/>
        <v>20.333333333333332</v>
      </c>
      <c r="IO63" s="4">
        <f t="shared" si="3"/>
        <v>20.416666666666668</v>
      </c>
      <c r="IP63" s="4">
        <f t="shared" si="3"/>
        <v>20.5</v>
      </c>
      <c r="IQ63" s="4">
        <f t="shared" si="3"/>
        <v>20.583333333333332</v>
      </c>
      <c r="IR63" s="4">
        <f t="shared" si="3"/>
        <v>20.666666666666668</v>
      </c>
      <c r="IS63" s="4">
        <f t="shared" si="3"/>
        <v>20.75</v>
      </c>
      <c r="IT63" s="4">
        <f t="shared" si="3"/>
        <v>20.833333333333332</v>
      </c>
      <c r="IU63" s="4">
        <f t="shared" si="3"/>
        <v>20.916666666666668</v>
      </c>
      <c r="IV63" s="4">
        <f t="shared" si="3"/>
        <v>21</v>
      </c>
      <c r="IW63" s="4">
        <f t="shared" si="3"/>
        <v>21.083333333333332</v>
      </c>
      <c r="IX63" s="4">
        <f t="shared" si="3"/>
        <v>21.166666666666668</v>
      </c>
      <c r="IY63" s="4">
        <f t="shared" si="3"/>
        <v>21.25</v>
      </c>
      <c r="IZ63" s="4">
        <f t="shared" si="3"/>
        <v>21.333333333333332</v>
      </c>
      <c r="JA63" s="4">
        <f t="shared" si="3"/>
        <v>21.416666666666668</v>
      </c>
      <c r="JB63" s="4">
        <f t="shared" ref="JB63:KR63" si="4">JB62/12</f>
        <v>21.5</v>
      </c>
      <c r="JC63" s="4">
        <f t="shared" si="4"/>
        <v>21.583333333333332</v>
      </c>
      <c r="JD63" s="4">
        <f t="shared" si="4"/>
        <v>21.666666666666668</v>
      </c>
      <c r="JE63" s="4">
        <f t="shared" si="4"/>
        <v>21.75</v>
      </c>
      <c r="JF63" s="4">
        <f t="shared" si="4"/>
        <v>21.833333333333332</v>
      </c>
      <c r="JG63" s="4">
        <f t="shared" si="4"/>
        <v>21.916666666666668</v>
      </c>
      <c r="JH63" s="4">
        <f t="shared" si="4"/>
        <v>22</v>
      </c>
      <c r="JI63" s="4">
        <f t="shared" si="4"/>
        <v>22.083333333333332</v>
      </c>
      <c r="JJ63" s="4">
        <f t="shared" si="4"/>
        <v>22.166666666666668</v>
      </c>
      <c r="JK63" s="4">
        <f t="shared" si="4"/>
        <v>22.25</v>
      </c>
      <c r="JL63" s="4">
        <f t="shared" si="4"/>
        <v>22.333333333333332</v>
      </c>
      <c r="JM63" s="4">
        <f t="shared" si="4"/>
        <v>22.416666666666668</v>
      </c>
      <c r="JN63" s="4">
        <f t="shared" si="4"/>
        <v>22.5</v>
      </c>
      <c r="JO63" s="4">
        <f t="shared" si="4"/>
        <v>22.583333333333332</v>
      </c>
      <c r="JP63" s="4">
        <f t="shared" si="4"/>
        <v>22.666666666666668</v>
      </c>
      <c r="JQ63" s="4">
        <f t="shared" si="4"/>
        <v>22.75</v>
      </c>
      <c r="JR63" s="4">
        <f t="shared" si="4"/>
        <v>22.833333333333332</v>
      </c>
      <c r="JS63" s="4">
        <f t="shared" si="4"/>
        <v>22.916666666666668</v>
      </c>
      <c r="JT63" s="4">
        <f t="shared" si="4"/>
        <v>23</v>
      </c>
      <c r="JU63" s="4">
        <f t="shared" si="4"/>
        <v>23.083333333333332</v>
      </c>
      <c r="JV63" s="4">
        <f t="shared" si="4"/>
        <v>23.166666666666668</v>
      </c>
      <c r="JW63" s="4">
        <f t="shared" si="4"/>
        <v>23.25</v>
      </c>
      <c r="JX63" s="4">
        <f t="shared" si="4"/>
        <v>23.333333333333332</v>
      </c>
      <c r="JY63" s="4">
        <f t="shared" si="4"/>
        <v>23.416666666666668</v>
      </c>
      <c r="JZ63" s="4">
        <f t="shared" si="4"/>
        <v>23.5</v>
      </c>
      <c r="KA63" s="4">
        <f t="shared" si="4"/>
        <v>23.583333333333332</v>
      </c>
      <c r="KB63" s="4">
        <f t="shared" si="4"/>
        <v>23.666666666666668</v>
      </c>
      <c r="KC63" s="4">
        <f t="shared" si="4"/>
        <v>23.75</v>
      </c>
      <c r="KD63" s="4">
        <f t="shared" si="4"/>
        <v>23.833333333333332</v>
      </c>
      <c r="KE63" s="4">
        <f t="shared" si="4"/>
        <v>23.916666666666668</v>
      </c>
      <c r="KF63" s="4">
        <f t="shared" si="4"/>
        <v>24</v>
      </c>
      <c r="KG63" s="4">
        <f t="shared" si="4"/>
        <v>24.083333333333332</v>
      </c>
      <c r="KH63" s="4">
        <f t="shared" si="4"/>
        <v>24.166666666666668</v>
      </c>
      <c r="KI63" s="4">
        <f t="shared" si="4"/>
        <v>24.25</v>
      </c>
      <c r="KJ63" s="4">
        <f t="shared" si="4"/>
        <v>24.333333333333332</v>
      </c>
      <c r="KK63" s="4">
        <f t="shared" si="4"/>
        <v>24.416666666666668</v>
      </c>
      <c r="KL63" s="4">
        <f t="shared" si="4"/>
        <v>24.5</v>
      </c>
      <c r="KM63" s="4">
        <f t="shared" si="4"/>
        <v>24.583333333333332</v>
      </c>
      <c r="KN63" s="4">
        <f t="shared" si="4"/>
        <v>24.666666666666668</v>
      </c>
      <c r="KO63" s="4">
        <f t="shared" si="4"/>
        <v>24.75</v>
      </c>
      <c r="KP63" s="4">
        <f t="shared" si="4"/>
        <v>24.833333333333332</v>
      </c>
      <c r="KQ63" s="4">
        <f t="shared" si="4"/>
        <v>24.916666666666668</v>
      </c>
      <c r="KR63" s="4">
        <f t="shared" si="4"/>
        <v>25</v>
      </c>
    </row>
    <row r="64" spans="1:304">
      <c r="D64" t="s">
        <v>77</v>
      </c>
      <c r="E64" s="4">
        <f>$D$45</f>
        <v>4500</v>
      </c>
      <c r="F64">
        <f t="shared" ref="F64:BQ64" si="5">$D$45</f>
        <v>4500</v>
      </c>
      <c r="G64">
        <f t="shared" si="5"/>
        <v>4500</v>
      </c>
      <c r="H64">
        <f t="shared" si="5"/>
        <v>4500</v>
      </c>
      <c r="I64">
        <f t="shared" si="5"/>
        <v>4500</v>
      </c>
      <c r="J64">
        <f t="shared" si="5"/>
        <v>4500</v>
      </c>
      <c r="K64">
        <f t="shared" si="5"/>
        <v>4500</v>
      </c>
      <c r="L64">
        <f t="shared" si="5"/>
        <v>4500</v>
      </c>
      <c r="M64">
        <f t="shared" si="5"/>
        <v>4500</v>
      </c>
      <c r="N64">
        <f t="shared" si="5"/>
        <v>4500</v>
      </c>
      <c r="O64">
        <f t="shared" si="5"/>
        <v>4500</v>
      </c>
      <c r="P64">
        <f t="shared" si="5"/>
        <v>4500</v>
      </c>
      <c r="Q64">
        <f t="shared" si="5"/>
        <v>4500</v>
      </c>
      <c r="R64">
        <f t="shared" si="5"/>
        <v>4500</v>
      </c>
      <c r="S64">
        <f t="shared" si="5"/>
        <v>4500</v>
      </c>
      <c r="T64">
        <f t="shared" si="5"/>
        <v>4500</v>
      </c>
      <c r="U64">
        <f t="shared" si="5"/>
        <v>4500</v>
      </c>
      <c r="V64">
        <f t="shared" si="5"/>
        <v>4500</v>
      </c>
      <c r="W64">
        <f t="shared" si="5"/>
        <v>4500</v>
      </c>
      <c r="X64">
        <f t="shared" si="5"/>
        <v>4500</v>
      </c>
      <c r="Y64">
        <f t="shared" si="5"/>
        <v>4500</v>
      </c>
      <c r="Z64">
        <f t="shared" si="5"/>
        <v>4500</v>
      </c>
      <c r="AA64">
        <f t="shared" si="5"/>
        <v>4500</v>
      </c>
      <c r="AB64">
        <f t="shared" si="5"/>
        <v>4500</v>
      </c>
      <c r="AC64">
        <f t="shared" si="5"/>
        <v>4500</v>
      </c>
      <c r="AD64">
        <f t="shared" si="5"/>
        <v>4500</v>
      </c>
      <c r="AE64">
        <f t="shared" si="5"/>
        <v>4500</v>
      </c>
      <c r="AF64">
        <f t="shared" si="5"/>
        <v>4500</v>
      </c>
      <c r="AG64">
        <f t="shared" si="5"/>
        <v>4500</v>
      </c>
      <c r="AH64">
        <f t="shared" si="5"/>
        <v>4500</v>
      </c>
      <c r="AI64">
        <f t="shared" si="5"/>
        <v>4500</v>
      </c>
      <c r="AJ64">
        <f t="shared" si="5"/>
        <v>4500</v>
      </c>
      <c r="AK64">
        <f t="shared" si="5"/>
        <v>4500</v>
      </c>
      <c r="AL64">
        <f t="shared" si="5"/>
        <v>4500</v>
      </c>
      <c r="AM64">
        <f t="shared" si="5"/>
        <v>4500</v>
      </c>
      <c r="AN64">
        <f t="shared" si="5"/>
        <v>4500</v>
      </c>
      <c r="AO64">
        <f t="shared" si="5"/>
        <v>4500</v>
      </c>
      <c r="AP64">
        <f t="shared" si="5"/>
        <v>4500</v>
      </c>
      <c r="AQ64">
        <f t="shared" si="5"/>
        <v>4500</v>
      </c>
      <c r="AR64">
        <f t="shared" si="5"/>
        <v>4500</v>
      </c>
      <c r="AS64">
        <f t="shared" si="5"/>
        <v>4500</v>
      </c>
      <c r="AT64">
        <f t="shared" si="5"/>
        <v>4500</v>
      </c>
      <c r="AU64">
        <f t="shared" si="5"/>
        <v>4500</v>
      </c>
      <c r="AV64">
        <f t="shared" si="5"/>
        <v>4500</v>
      </c>
      <c r="AW64">
        <f t="shared" si="5"/>
        <v>4500</v>
      </c>
      <c r="AX64">
        <f t="shared" si="5"/>
        <v>4500</v>
      </c>
      <c r="AY64">
        <f t="shared" si="5"/>
        <v>4500</v>
      </c>
      <c r="AZ64">
        <f t="shared" si="5"/>
        <v>4500</v>
      </c>
      <c r="BA64">
        <f t="shared" si="5"/>
        <v>4500</v>
      </c>
      <c r="BB64">
        <f t="shared" si="5"/>
        <v>4500</v>
      </c>
      <c r="BC64">
        <f t="shared" si="5"/>
        <v>4500</v>
      </c>
      <c r="BD64">
        <f t="shared" si="5"/>
        <v>4500</v>
      </c>
      <c r="BE64">
        <f t="shared" si="5"/>
        <v>4500</v>
      </c>
      <c r="BF64">
        <f t="shared" si="5"/>
        <v>4500</v>
      </c>
      <c r="BG64">
        <f t="shared" si="5"/>
        <v>4500</v>
      </c>
      <c r="BH64">
        <f t="shared" si="5"/>
        <v>4500</v>
      </c>
      <c r="BI64">
        <f t="shared" si="5"/>
        <v>4500</v>
      </c>
      <c r="BJ64">
        <f t="shared" si="5"/>
        <v>4500</v>
      </c>
      <c r="BK64">
        <f t="shared" si="5"/>
        <v>4500</v>
      </c>
      <c r="BL64">
        <f t="shared" si="5"/>
        <v>4500</v>
      </c>
      <c r="BM64">
        <f t="shared" si="5"/>
        <v>4500</v>
      </c>
      <c r="BN64">
        <f t="shared" si="5"/>
        <v>4500</v>
      </c>
      <c r="BO64">
        <f t="shared" si="5"/>
        <v>4500</v>
      </c>
      <c r="BP64">
        <f t="shared" si="5"/>
        <v>4500</v>
      </c>
      <c r="BQ64">
        <f t="shared" si="5"/>
        <v>4500</v>
      </c>
      <c r="BR64">
        <f t="shared" ref="BR64:EC64" si="6">$D$45</f>
        <v>4500</v>
      </c>
      <c r="BS64">
        <f t="shared" si="6"/>
        <v>4500</v>
      </c>
      <c r="BT64">
        <f t="shared" si="6"/>
        <v>4500</v>
      </c>
      <c r="BU64">
        <f t="shared" si="6"/>
        <v>4500</v>
      </c>
      <c r="BV64">
        <f t="shared" si="6"/>
        <v>4500</v>
      </c>
      <c r="BW64">
        <f t="shared" si="6"/>
        <v>4500</v>
      </c>
      <c r="BX64">
        <f t="shared" si="6"/>
        <v>4500</v>
      </c>
      <c r="BY64">
        <f t="shared" si="6"/>
        <v>4500</v>
      </c>
      <c r="BZ64">
        <f t="shared" si="6"/>
        <v>4500</v>
      </c>
      <c r="CA64">
        <f t="shared" si="6"/>
        <v>4500</v>
      </c>
      <c r="CB64">
        <f t="shared" si="6"/>
        <v>4500</v>
      </c>
      <c r="CC64">
        <f t="shared" si="6"/>
        <v>4500</v>
      </c>
      <c r="CD64">
        <f t="shared" si="6"/>
        <v>4500</v>
      </c>
      <c r="CE64">
        <f t="shared" si="6"/>
        <v>4500</v>
      </c>
      <c r="CF64">
        <f t="shared" si="6"/>
        <v>4500</v>
      </c>
      <c r="CG64">
        <f t="shared" si="6"/>
        <v>4500</v>
      </c>
      <c r="CH64">
        <f t="shared" si="6"/>
        <v>4500</v>
      </c>
      <c r="CI64">
        <f t="shared" si="6"/>
        <v>4500</v>
      </c>
      <c r="CJ64">
        <f t="shared" si="6"/>
        <v>4500</v>
      </c>
      <c r="CK64">
        <f t="shared" si="6"/>
        <v>4500</v>
      </c>
      <c r="CL64">
        <f t="shared" si="6"/>
        <v>4500</v>
      </c>
      <c r="CM64">
        <f t="shared" si="6"/>
        <v>4500</v>
      </c>
      <c r="CN64">
        <f t="shared" si="6"/>
        <v>4500</v>
      </c>
      <c r="CO64">
        <f t="shared" si="6"/>
        <v>4500</v>
      </c>
      <c r="CP64">
        <f t="shared" si="6"/>
        <v>4500</v>
      </c>
      <c r="CQ64">
        <f t="shared" si="6"/>
        <v>4500</v>
      </c>
      <c r="CR64">
        <f t="shared" si="6"/>
        <v>4500</v>
      </c>
      <c r="CS64">
        <f t="shared" si="6"/>
        <v>4500</v>
      </c>
      <c r="CT64">
        <f t="shared" si="6"/>
        <v>4500</v>
      </c>
      <c r="CU64">
        <f t="shared" si="6"/>
        <v>4500</v>
      </c>
      <c r="CV64">
        <f t="shared" si="6"/>
        <v>4500</v>
      </c>
      <c r="CW64">
        <f t="shared" si="6"/>
        <v>4500</v>
      </c>
      <c r="CX64">
        <f t="shared" si="6"/>
        <v>4500</v>
      </c>
      <c r="CY64">
        <f t="shared" si="6"/>
        <v>4500</v>
      </c>
      <c r="CZ64">
        <f t="shared" si="6"/>
        <v>4500</v>
      </c>
      <c r="DA64">
        <f t="shared" si="6"/>
        <v>4500</v>
      </c>
      <c r="DB64">
        <f t="shared" si="6"/>
        <v>4500</v>
      </c>
      <c r="DC64">
        <f t="shared" si="6"/>
        <v>4500</v>
      </c>
      <c r="DD64">
        <f t="shared" si="6"/>
        <v>4500</v>
      </c>
      <c r="DE64">
        <f t="shared" si="6"/>
        <v>4500</v>
      </c>
      <c r="DF64">
        <f t="shared" si="6"/>
        <v>4500</v>
      </c>
      <c r="DG64">
        <f t="shared" si="6"/>
        <v>4500</v>
      </c>
      <c r="DH64">
        <f t="shared" si="6"/>
        <v>4500</v>
      </c>
      <c r="DI64">
        <f t="shared" si="6"/>
        <v>4500</v>
      </c>
      <c r="DJ64">
        <f t="shared" si="6"/>
        <v>4500</v>
      </c>
      <c r="DK64">
        <f t="shared" si="6"/>
        <v>4500</v>
      </c>
      <c r="DL64">
        <f t="shared" si="6"/>
        <v>4500</v>
      </c>
      <c r="DM64">
        <f t="shared" si="6"/>
        <v>4500</v>
      </c>
      <c r="DN64">
        <f t="shared" si="6"/>
        <v>4500</v>
      </c>
      <c r="DO64">
        <f t="shared" si="6"/>
        <v>4500</v>
      </c>
      <c r="DP64">
        <f t="shared" si="6"/>
        <v>4500</v>
      </c>
      <c r="DQ64">
        <f t="shared" si="6"/>
        <v>4500</v>
      </c>
      <c r="DR64">
        <f t="shared" si="6"/>
        <v>4500</v>
      </c>
      <c r="DS64">
        <f t="shared" si="6"/>
        <v>4500</v>
      </c>
      <c r="DT64">
        <f t="shared" si="6"/>
        <v>4500</v>
      </c>
      <c r="DU64">
        <f t="shared" si="6"/>
        <v>4500</v>
      </c>
      <c r="DV64">
        <f t="shared" si="6"/>
        <v>4500</v>
      </c>
      <c r="DW64">
        <f t="shared" si="6"/>
        <v>4500</v>
      </c>
      <c r="DX64">
        <f t="shared" si="6"/>
        <v>4500</v>
      </c>
      <c r="DY64">
        <f t="shared" si="6"/>
        <v>4500</v>
      </c>
      <c r="DZ64">
        <f t="shared" si="6"/>
        <v>4500</v>
      </c>
      <c r="EA64">
        <f t="shared" si="6"/>
        <v>4500</v>
      </c>
      <c r="EB64">
        <f t="shared" si="6"/>
        <v>4500</v>
      </c>
      <c r="EC64">
        <f t="shared" si="6"/>
        <v>4500</v>
      </c>
      <c r="ED64">
        <f t="shared" ref="ED64:GO64" si="7">$D$45</f>
        <v>4500</v>
      </c>
      <c r="EE64">
        <f t="shared" si="7"/>
        <v>4500</v>
      </c>
      <c r="EF64">
        <f t="shared" si="7"/>
        <v>4500</v>
      </c>
      <c r="EG64">
        <f t="shared" si="7"/>
        <v>4500</v>
      </c>
      <c r="EH64">
        <f t="shared" si="7"/>
        <v>4500</v>
      </c>
      <c r="EI64">
        <f t="shared" si="7"/>
        <v>4500</v>
      </c>
      <c r="EJ64">
        <f t="shared" si="7"/>
        <v>4500</v>
      </c>
      <c r="EK64">
        <f t="shared" si="7"/>
        <v>4500</v>
      </c>
      <c r="EL64">
        <f t="shared" si="7"/>
        <v>4500</v>
      </c>
      <c r="EM64">
        <f t="shared" si="7"/>
        <v>4500</v>
      </c>
      <c r="EN64">
        <f t="shared" si="7"/>
        <v>4500</v>
      </c>
      <c r="EO64">
        <f t="shared" si="7"/>
        <v>4500</v>
      </c>
      <c r="EP64">
        <f t="shared" si="7"/>
        <v>4500</v>
      </c>
      <c r="EQ64">
        <f t="shared" si="7"/>
        <v>4500</v>
      </c>
      <c r="ER64">
        <f t="shared" si="7"/>
        <v>4500</v>
      </c>
      <c r="ES64">
        <f t="shared" si="7"/>
        <v>4500</v>
      </c>
      <c r="ET64">
        <f t="shared" si="7"/>
        <v>4500</v>
      </c>
      <c r="EU64">
        <f t="shared" si="7"/>
        <v>4500</v>
      </c>
      <c r="EV64">
        <f t="shared" si="7"/>
        <v>4500</v>
      </c>
      <c r="EW64">
        <f t="shared" si="7"/>
        <v>4500</v>
      </c>
      <c r="EX64">
        <f t="shared" si="7"/>
        <v>4500</v>
      </c>
      <c r="EY64">
        <f t="shared" si="7"/>
        <v>4500</v>
      </c>
      <c r="EZ64">
        <f t="shared" si="7"/>
        <v>4500</v>
      </c>
      <c r="FA64">
        <f t="shared" si="7"/>
        <v>4500</v>
      </c>
      <c r="FB64">
        <f t="shared" si="7"/>
        <v>4500</v>
      </c>
      <c r="FC64">
        <f t="shared" si="7"/>
        <v>4500</v>
      </c>
      <c r="FD64">
        <f t="shared" si="7"/>
        <v>4500</v>
      </c>
      <c r="FE64">
        <f t="shared" si="7"/>
        <v>4500</v>
      </c>
      <c r="FF64">
        <f t="shared" si="7"/>
        <v>4500</v>
      </c>
      <c r="FG64">
        <f t="shared" si="7"/>
        <v>4500</v>
      </c>
      <c r="FH64">
        <f t="shared" si="7"/>
        <v>4500</v>
      </c>
      <c r="FI64">
        <f t="shared" si="7"/>
        <v>4500</v>
      </c>
      <c r="FJ64">
        <f t="shared" si="7"/>
        <v>4500</v>
      </c>
      <c r="FK64">
        <f t="shared" si="7"/>
        <v>4500</v>
      </c>
      <c r="FL64">
        <f t="shared" si="7"/>
        <v>4500</v>
      </c>
      <c r="FM64">
        <f t="shared" si="7"/>
        <v>4500</v>
      </c>
      <c r="FN64">
        <f t="shared" si="7"/>
        <v>4500</v>
      </c>
      <c r="FO64">
        <f t="shared" si="7"/>
        <v>4500</v>
      </c>
      <c r="FP64">
        <f t="shared" si="7"/>
        <v>4500</v>
      </c>
      <c r="FQ64">
        <f t="shared" si="7"/>
        <v>4500</v>
      </c>
      <c r="FR64">
        <f t="shared" si="7"/>
        <v>4500</v>
      </c>
      <c r="FS64">
        <f t="shared" si="7"/>
        <v>4500</v>
      </c>
      <c r="FT64">
        <f t="shared" si="7"/>
        <v>4500</v>
      </c>
      <c r="FU64">
        <f t="shared" si="7"/>
        <v>4500</v>
      </c>
      <c r="FV64">
        <f t="shared" si="7"/>
        <v>4500</v>
      </c>
      <c r="FW64">
        <f t="shared" si="7"/>
        <v>4500</v>
      </c>
      <c r="FX64">
        <f t="shared" si="7"/>
        <v>4500</v>
      </c>
      <c r="FY64">
        <f t="shared" si="7"/>
        <v>4500</v>
      </c>
      <c r="FZ64">
        <f t="shared" si="7"/>
        <v>4500</v>
      </c>
      <c r="GA64">
        <f t="shared" si="7"/>
        <v>4500</v>
      </c>
      <c r="GB64">
        <f t="shared" si="7"/>
        <v>4500</v>
      </c>
      <c r="GC64">
        <f t="shared" si="7"/>
        <v>4500</v>
      </c>
      <c r="GD64">
        <f t="shared" si="7"/>
        <v>4500</v>
      </c>
      <c r="GE64">
        <f t="shared" si="7"/>
        <v>4500</v>
      </c>
      <c r="GF64">
        <f t="shared" si="7"/>
        <v>4500</v>
      </c>
      <c r="GG64">
        <f t="shared" si="7"/>
        <v>4500</v>
      </c>
      <c r="GH64">
        <f t="shared" si="7"/>
        <v>4500</v>
      </c>
      <c r="GI64">
        <f t="shared" si="7"/>
        <v>4500</v>
      </c>
      <c r="GJ64">
        <f t="shared" si="7"/>
        <v>4500</v>
      </c>
      <c r="GK64">
        <f t="shared" si="7"/>
        <v>4500</v>
      </c>
      <c r="GL64">
        <f t="shared" si="7"/>
        <v>4500</v>
      </c>
      <c r="GM64">
        <f t="shared" si="7"/>
        <v>4500</v>
      </c>
      <c r="GN64">
        <f t="shared" si="7"/>
        <v>4500</v>
      </c>
      <c r="GO64">
        <f t="shared" si="7"/>
        <v>4500</v>
      </c>
      <c r="GP64">
        <f t="shared" ref="GP64:JA64" si="8">$D$45</f>
        <v>4500</v>
      </c>
      <c r="GQ64">
        <f t="shared" si="8"/>
        <v>4500</v>
      </c>
      <c r="GR64">
        <f t="shared" si="8"/>
        <v>4500</v>
      </c>
      <c r="GS64">
        <f t="shared" si="8"/>
        <v>4500</v>
      </c>
      <c r="GT64">
        <f t="shared" si="8"/>
        <v>4500</v>
      </c>
      <c r="GU64">
        <f t="shared" si="8"/>
        <v>4500</v>
      </c>
      <c r="GV64">
        <f t="shared" si="8"/>
        <v>4500</v>
      </c>
      <c r="GW64">
        <f t="shared" si="8"/>
        <v>4500</v>
      </c>
      <c r="GX64">
        <f t="shared" si="8"/>
        <v>4500</v>
      </c>
      <c r="GY64">
        <f t="shared" si="8"/>
        <v>4500</v>
      </c>
      <c r="GZ64">
        <f t="shared" si="8"/>
        <v>4500</v>
      </c>
      <c r="HA64">
        <f t="shared" si="8"/>
        <v>4500</v>
      </c>
      <c r="HB64">
        <f t="shared" si="8"/>
        <v>4500</v>
      </c>
      <c r="HC64">
        <f t="shared" si="8"/>
        <v>4500</v>
      </c>
      <c r="HD64">
        <f t="shared" si="8"/>
        <v>4500</v>
      </c>
      <c r="HE64">
        <f t="shared" si="8"/>
        <v>4500</v>
      </c>
      <c r="HF64">
        <f t="shared" si="8"/>
        <v>4500</v>
      </c>
      <c r="HG64">
        <f t="shared" si="8"/>
        <v>4500</v>
      </c>
      <c r="HH64">
        <f t="shared" si="8"/>
        <v>4500</v>
      </c>
      <c r="HI64">
        <f t="shared" si="8"/>
        <v>4500</v>
      </c>
      <c r="HJ64">
        <f t="shared" si="8"/>
        <v>4500</v>
      </c>
      <c r="HK64">
        <f t="shared" si="8"/>
        <v>4500</v>
      </c>
      <c r="HL64">
        <f t="shared" si="8"/>
        <v>4500</v>
      </c>
      <c r="HM64">
        <f t="shared" si="8"/>
        <v>4500</v>
      </c>
      <c r="HN64">
        <f t="shared" si="8"/>
        <v>4500</v>
      </c>
      <c r="HO64">
        <f t="shared" si="8"/>
        <v>4500</v>
      </c>
      <c r="HP64">
        <f t="shared" si="8"/>
        <v>4500</v>
      </c>
      <c r="HQ64">
        <f t="shared" si="8"/>
        <v>4500</v>
      </c>
      <c r="HR64">
        <f t="shared" si="8"/>
        <v>4500</v>
      </c>
      <c r="HS64">
        <f t="shared" si="8"/>
        <v>4500</v>
      </c>
      <c r="HT64">
        <f t="shared" si="8"/>
        <v>4500</v>
      </c>
      <c r="HU64">
        <f t="shared" si="8"/>
        <v>4500</v>
      </c>
      <c r="HV64">
        <f t="shared" si="8"/>
        <v>4500</v>
      </c>
      <c r="HW64">
        <f t="shared" si="8"/>
        <v>4500</v>
      </c>
      <c r="HX64">
        <f t="shared" si="8"/>
        <v>4500</v>
      </c>
      <c r="HY64">
        <f t="shared" si="8"/>
        <v>4500</v>
      </c>
      <c r="HZ64">
        <f t="shared" si="8"/>
        <v>4500</v>
      </c>
      <c r="IA64">
        <f t="shared" si="8"/>
        <v>4500</v>
      </c>
      <c r="IB64">
        <f t="shared" si="8"/>
        <v>4500</v>
      </c>
      <c r="IC64">
        <f t="shared" si="8"/>
        <v>4500</v>
      </c>
      <c r="ID64">
        <f t="shared" si="8"/>
        <v>4500</v>
      </c>
      <c r="IE64">
        <f t="shared" si="8"/>
        <v>4500</v>
      </c>
      <c r="IF64">
        <f t="shared" si="8"/>
        <v>4500</v>
      </c>
      <c r="IG64">
        <f t="shared" si="8"/>
        <v>4500</v>
      </c>
      <c r="IH64">
        <f t="shared" si="8"/>
        <v>4500</v>
      </c>
      <c r="II64">
        <f t="shared" si="8"/>
        <v>4500</v>
      </c>
      <c r="IJ64">
        <f t="shared" si="8"/>
        <v>4500</v>
      </c>
      <c r="IK64">
        <f t="shared" si="8"/>
        <v>4500</v>
      </c>
      <c r="IL64">
        <f t="shared" si="8"/>
        <v>4500</v>
      </c>
      <c r="IM64">
        <f t="shared" si="8"/>
        <v>4500</v>
      </c>
      <c r="IN64">
        <f t="shared" si="8"/>
        <v>4500</v>
      </c>
      <c r="IO64">
        <f t="shared" si="8"/>
        <v>4500</v>
      </c>
      <c r="IP64">
        <f t="shared" si="8"/>
        <v>4500</v>
      </c>
      <c r="IQ64">
        <f t="shared" si="8"/>
        <v>4500</v>
      </c>
      <c r="IR64">
        <f t="shared" si="8"/>
        <v>4500</v>
      </c>
      <c r="IS64">
        <f t="shared" si="8"/>
        <v>4500</v>
      </c>
      <c r="IT64">
        <f t="shared" si="8"/>
        <v>4500</v>
      </c>
      <c r="IU64">
        <f t="shared" si="8"/>
        <v>4500</v>
      </c>
      <c r="IV64">
        <f t="shared" si="8"/>
        <v>4500</v>
      </c>
      <c r="IW64">
        <f t="shared" si="8"/>
        <v>4500</v>
      </c>
      <c r="IX64">
        <f t="shared" si="8"/>
        <v>4500</v>
      </c>
      <c r="IY64">
        <f t="shared" si="8"/>
        <v>4500</v>
      </c>
      <c r="IZ64">
        <f t="shared" si="8"/>
        <v>4500</v>
      </c>
      <c r="JA64">
        <f t="shared" si="8"/>
        <v>4500</v>
      </c>
      <c r="JB64">
        <f t="shared" ref="JB64:KR64" si="9">$D$45</f>
        <v>4500</v>
      </c>
      <c r="JC64">
        <f t="shared" si="9"/>
        <v>4500</v>
      </c>
      <c r="JD64">
        <f t="shared" si="9"/>
        <v>4500</v>
      </c>
      <c r="JE64">
        <f t="shared" si="9"/>
        <v>4500</v>
      </c>
      <c r="JF64">
        <f t="shared" si="9"/>
        <v>4500</v>
      </c>
      <c r="JG64">
        <f t="shared" si="9"/>
        <v>4500</v>
      </c>
      <c r="JH64">
        <f t="shared" si="9"/>
        <v>4500</v>
      </c>
      <c r="JI64">
        <f t="shared" si="9"/>
        <v>4500</v>
      </c>
      <c r="JJ64">
        <f t="shared" si="9"/>
        <v>4500</v>
      </c>
      <c r="JK64">
        <f t="shared" si="9"/>
        <v>4500</v>
      </c>
      <c r="JL64">
        <f t="shared" si="9"/>
        <v>4500</v>
      </c>
      <c r="JM64">
        <f t="shared" si="9"/>
        <v>4500</v>
      </c>
      <c r="JN64">
        <f t="shared" si="9"/>
        <v>4500</v>
      </c>
      <c r="JO64">
        <f t="shared" si="9"/>
        <v>4500</v>
      </c>
      <c r="JP64">
        <f t="shared" si="9"/>
        <v>4500</v>
      </c>
      <c r="JQ64">
        <f t="shared" si="9"/>
        <v>4500</v>
      </c>
      <c r="JR64">
        <f t="shared" si="9"/>
        <v>4500</v>
      </c>
      <c r="JS64">
        <f t="shared" si="9"/>
        <v>4500</v>
      </c>
      <c r="JT64">
        <f t="shared" si="9"/>
        <v>4500</v>
      </c>
      <c r="JU64">
        <f t="shared" si="9"/>
        <v>4500</v>
      </c>
      <c r="JV64">
        <f t="shared" si="9"/>
        <v>4500</v>
      </c>
      <c r="JW64">
        <f t="shared" si="9"/>
        <v>4500</v>
      </c>
      <c r="JX64">
        <f t="shared" si="9"/>
        <v>4500</v>
      </c>
      <c r="JY64">
        <f t="shared" si="9"/>
        <v>4500</v>
      </c>
      <c r="JZ64">
        <f t="shared" si="9"/>
        <v>4500</v>
      </c>
      <c r="KA64">
        <f t="shared" si="9"/>
        <v>4500</v>
      </c>
      <c r="KB64">
        <f t="shared" si="9"/>
        <v>4500</v>
      </c>
      <c r="KC64">
        <f t="shared" si="9"/>
        <v>4500</v>
      </c>
      <c r="KD64">
        <f t="shared" si="9"/>
        <v>4500</v>
      </c>
      <c r="KE64">
        <f t="shared" si="9"/>
        <v>4500</v>
      </c>
      <c r="KF64">
        <f t="shared" si="9"/>
        <v>4500</v>
      </c>
      <c r="KG64">
        <f t="shared" si="9"/>
        <v>4500</v>
      </c>
      <c r="KH64">
        <f t="shared" si="9"/>
        <v>4500</v>
      </c>
      <c r="KI64">
        <f t="shared" si="9"/>
        <v>4500</v>
      </c>
      <c r="KJ64">
        <f t="shared" si="9"/>
        <v>4500</v>
      </c>
      <c r="KK64">
        <f t="shared" si="9"/>
        <v>4500</v>
      </c>
      <c r="KL64">
        <f t="shared" si="9"/>
        <v>4500</v>
      </c>
      <c r="KM64">
        <f t="shared" si="9"/>
        <v>4500</v>
      </c>
      <c r="KN64">
        <f t="shared" si="9"/>
        <v>4500</v>
      </c>
      <c r="KO64">
        <f t="shared" si="9"/>
        <v>4500</v>
      </c>
      <c r="KP64">
        <f t="shared" si="9"/>
        <v>4500</v>
      </c>
      <c r="KQ64">
        <f t="shared" si="9"/>
        <v>4500</v>
      </c>
      <c r="KR64">
        <f t="shared" si="9"/>
        <v>4500</v>
      </c>
    </row>
    <row r="65" spans="1:304">
      <c r="D65" t="s">
        <v>78</v>
      </c>
      <c r="E65" s="4">
        <f>E64/(1+$D$49)^E62</f>
        <v>4485.049833887043</v>
      </c>
      <c r="F65" s="4">
        <f t="shared" ref="F65:BQ65" si="10">F64/(1+$D$49)^F62</f>
        <v>4470.1493361000421</v>
      </c>
      <c r="G65" s="4">
        <f t="shared" si="10"/>
        <v>4455.2983416279485</v>
      </c>
      <c r="H65" s="4">
        <f t="shared" si="10"/>
        <v>4440.4966860079221</v>
      </c>
      <c r="I65" s="4">
        <f t="shared" si="10"/>
        <v>4425.74420532351</v>
      </c>
      <c r="J65" s="4">
        <f t="shared" si="10"/>
        <v>4411.0407362028336</v>
      </c>
      <c r="K65" s="4">
        <f t="shared" si="10"/>
        <v>4396.3861158167765</v>
      </c>
      <c r="L65" s="4">
        <f t="shared" si="10"/>
        <v>4381.7801818771859</v>
      </c>
      <c r="M65" s="4">
        <f t="shared" si="10"/>
        <v>4367.2227726350693</v>
      </c>
      <c r="N65" s="4">
        <f t="shared" si="10"/>
        <v>4352.7137268788056</v>
      </c>
      <c r="O65" s="4">
        <f t="shared" si="10"/>
        <v>4338.2528839323631</v>
      </c>
      <c r="P65" s="4">
        <f t="shared" si="10"/>
        <v>4323.8400836535184</v>
      </c>
      <c r="Q65" s="4">
        <f t="shared" si="10"/>
        <v>4309.4751664320784</v>
      </c>
      <c r="R65" s="4">
        <f t="shared" si="10"/>
        <v>4295.1579731881175</v>
      </c>
      <c r="S65" s="4">
        <f t="shared" si="10"/>
        <v>4280.8883453702156</v>
      </c>
      <c r="T65" s="4">
        <f t="shared" si="10"/>
        <v>4266.6661249537037</v>
      </c>
      <c r="U65" s="4">
        <f t="shared" si="10"/>
        <v>4252.4911544389061</v>
      </c>
      <c r="V65" s="4">
        <f t="shared" si="10"/>
        <v>4238.3632768494081</v>
      </c>
      <c r="W65" s="4">
        <f t="shared" si="10"/>
        <v>4224.2823357303059</v>
      </c>
      <c r="X65" s="4">
        <f t="shared" si="10"/>
        <v>4210.2481751464848</v>
      </c>
      <c r="Y65" s="4">
        <f t="shared" si="10"/>
        <v>4196.2606396808815</v>
      </c>
      <c r="Z65" s="4">
        <f t="shared" si="10"/>
        <v>4182.3195744327713</v>
      </c>
      <c r="AA65" s="4">
        <f t="shared" si="10"/>
        <v>4168.4248250160508</v>
      </c>
      <c r="AB65" s="4">
        <f t="shared" si="10"/>
        <v>4154.5762375575259</v>
      </c>
      <c r="AC65" s="4">
        <f t="shared" si="10"/>
        <v>4140.7736586952087</v>
      </c>
      <c r="AD65" s="4">
        <f t="shared" si="10"/>
        <v>4127.0169355766193</v>
      </c>
      <c r="AE65" s="4">
        <f t="shared" si="10"/>
        <v>4113.305915857095</v>
      </c>
      <c r="AF65" s="4">
        <f t="shared" si="10"/>
        <v>4099.6404476981006</v>
      </c>
      <c r="AG65" s="4">
        <f t="shared" si="10"/>
        <v>4086.0203797655495</v>
      </c>
      <c r="AH65" s="4">
        <f t="shared" si="10"/>
        <v>4072.4455612281217</v>
      </c>
      <c r="AI65" s="4">
        <f t="shared" si="10"/>
        <v>4058.9158417556023</v>
      </c>
      <c r="AJ65" s="4">
        <f t="shared" si="10"/>
        <v>4045.431071517211</v>
      </c>
      <c r="AK65" s="4">
        <f t="shared" si="10"/>
        <v>4031.9911011799441</v>
      </c>
      <c r="AL65" s="4">
        <f t="shared" si="10"/>
        <v>4018.5957819069208</v>
      </c>
      <c r="AM65" s="4">
        <f t="shared" si="10"/>
        <v>4005.2449653557337</v>
      </c>
      <c r="AN65" s="4">
        <f t="shared" si="10"/>
        <v>3991.9385036768117</v>
      </c>
      <c r="AO65" s="4">
        <f t="shared" si="10"/>
        <v>3978.6762495117723</v>
      </c>
      <c r="AP65" s="4">
        <f t="shared" si="10"/>
        <v>3965.4580559917986</v>
      </c>
      <c r="AQ65" s="4">
        <f t="shared" si="10"/>
        <v>3952.2837767360111</v>
      </c>
      <c r="AR65" s="4">
        <f t="shared" si="10"/>
        <v>3939.1532658498454</v>
      </c>
      <c r="AS65" s="4">
        <f t="shared" si="10"/>
        <v>3926.0663779234342</v>
      </c>
      <c r="AT65" s="4">
        <f t="shared" si="10"/>
        <v>3913.0229680299999</v>
      </c>
      <c r="AU65" s="4">
        <f t="shared" si="10"/>
        <v>3900.0228917242512</v>
      </c>
      <c r="AV65" s="4">
        <f t="shared" si="10"/>
        <v>3887.0660050407828</v>
      </c>
      <c r="AW65" s="4">
        <f t="shared" si="10"/>
        <v>3874.1521644924742</v>
      </c>
      <c r="AX65" s="4">
        <f t="shared" si="10"/>
        <v>3861.2812270689105</v>
      </c>
      <c r="AY65" s="4">
        <f t="shared" si="10"/>
        <v>3848.4530502347934</v>
      </c>
      <c r="AZ65" s="4">
        <f t="shared" si="10"/>
        <v>3835.6674919283655</v>
      </c>
      <c r="BA65" s="4">
        <f t="shared" si="10"/>
        <v>3822.9244105598327</v>
      </c>
      <c r="BB65" s="4">
        <f t="shared" si="10"/>
        <v>3810.2236650097998</v>
      </c>
      <c r="BC65" s="4">
        <f t="shared" si="10"/>
        <v>3797.5651146277064</v>
      </c>
      <c r="BD65" s="4">
        <f t="shared" si="10"/>
        <v>3784.9486192302725</v>
      </c>
      <c r="BE65" s="4">
        <f t="shared" si="10"/>
        <v>3772.3740390999392</v>
      </c>
      <c r="BF65" s="4">
        <f t="shared" si="10"/>
        <v>3759.841234983327</v>
      </c>
      <c r="BG65" s="4">
        <f t="shared" si="10"/>
        <v>3747.3500680896946</v>
      </c>
      <c r="BH65" s="4">
        <f t="shared" si="10"/>
        <v>3734.9004000893965</v>
      </c>
      <c r="BI65" s="4">
        <f t="shared" si="10"/>
        <v>3722.4920931123552</v>
      </c>
      <c r="BJ65" s="4">
        <f t="shared" si="10"/>
        <v>3710.1250097465331</v>
      </c>
      <c r="BK65" s="4">
        <f t="shared" si="10"/>
        <v>3697.7990130364115</v>
      </c>
      <c r="BL65" s="4">
        <f t="shared" si="10"/>
        <v>3685.5139664814724</v>
      </c>
      <c r="BM65" s="4">
        <f t="shared" si="10"/>
        <v>3673.2697340346913</v>
      </c>
      <c r="BN65" s="4">
        <f t="shared" si="10"/>
        <v>3661.0661801010201</v>
      </c>
      <c r="BO65" s="4">
        <f t="shared" si="10"/>
        <v>3648.9031695358995</v>
      </c>
      <c r="BP65" s="4">
        <f t="shared" si="10"/>
        <v>3636.7805676437538</v>
      </c>
      <c r="BQ65" s="4">
        <f t="shared" si="10"/>
        <v>3624.6982401764985</v>
      </c>
      <c r="BR65" s="4">
        <f t="shared" ref="BR65:EC65" si="11">BR64/(1+$D$49)^BR62</f>
        <v>3612.6560533320576</v>
      </c>
      <c r="BS65" s="4">
        <f t="shared" si="11"/>
        <v>3600.6538737528804</v>
      </c>
      <c r="BT65" s="4">
        <f t="shared" si="11"/>
        <v>3588.6915685244662</v>
      </c>
      <c r="BU65" s="4">
        <f t="shared" si="11"/>
        <v>3576.7690051738864</v>
      </c>
      <c r="BV65" s="4">
        <f t="shared" si="11"/>
        <v>3564.8860516683244</v>
      </c>
      <c r="BW65" s="4">
        <f t="shared" si="11"/>
        <v>3553.0425764136116</v>
      </c>
      <c r="BX65" s="4">
        <f t="shared" si="11"/>
        <v>3541.2384482527691</v>
      </c>
      <c r="BY65" s="4">
        <f t="shared" si="11"/>
        <v>3529.4735364645544</v>
      </c>
      <c r="BZ65" s="4">
        <f t="shared" si="11"/>
        <v>3517.7477107620134</v>
      </c>
      <c r="CA65" s="4">
        <f t="shared" si="11"/>
        <v>3506.0608412910428</v>
      </c>
      <c r="CB65" s="4">
        <f t="shared" si="11"/>
        <v>3494.4127986289463</v>
      </c>
      <c r="CC65" s="4">
        <f t="shared" si="11"/>
        <v>3482.8034537830031</v>
      </c>
      <c r="CD65" s="4">
        <f t="shared" si="11"/>
        <v>3471.2326781890392</v>
      </c>
      <c r="CE65" s="4">
        <f t="shared" si="11"/>
        <v>3459.7003437100047</v>
      </c>
      <c r="CF65" s="4">
        <f t="shared" si="11"/>
        <v>3448.2063226345563</v>
      </c>
      <c r="CG65" s="4">
        <f t="shared" si="11"/>
        <v>3436.750487675637</v>
      </c>
      <c r="CH65" s="4">
        <f t="shared" si="11"/>
        <v>3425.3327119690734</v>
      </c>
      <c r="CI65" s="4">
        <f t="shared" si="11"/>
        <v>3413.9528690721654</v>
      </c>
      <c r="CJ65" s="4">
        <f t="shared" si="11"/>
        <v>3402.6108329622907</v>
      </c>
      <c r="CK65" s="4">
        <f t="shared" si="11"/>
        <v>3391.3064780355062</v>
      </c>
      <c r="CL65" s="4">
        <f t="shared" si="11"/>
        <v>3380.0396791051548</v>
      </c>
      <c r="CM65" s="4">
        <f t="shared" si="11"/>
        <v>3368.8103114004862</v>
      </c>
      <c r="CN65" s="4">
        <f t="shared" si="11"/>
        <v>3357.6182505652687</v>
      </c>
      <c r="CO65" s="4">
        <f t="shared" si="11"/>
        <v>3346.4633726564139</v>
      </c>
      <c r="CP65" s="4">
        <f t="shared" si="11"/>
        <v>3335.3455541426051</v>
      </c>
      <c r="CQ65" s="4">
        <f t="shared" si="11"/>
        <v>3324.2646719029276</v>
      </c>
      <c r="CR65" s="4">
        <f t="shared" si="11"/>
        <v>3313.220603225509</v>
      </c>
      <c r="CS65" s="4">
        <f t="shared" si="11"/>
        <v>3302.2132258061556</v>
      </c>
      <c r="CT65" s="4">
        <f t="shared" si="11"/>
        <v>3291.2424177469989</v>
      </c>
      <c r="CU65" s="4">
        <f t="shared" si="11"/>
        <v>3280.3080575551476</v>
      </c>
      <c r="CV65" s="4">
        <f t="shared" si="11"/>
        <v>3269.4100241413425</v>
      </c>
      <c r="CW65" s="4">
        <f t="shared" si="11"/>
        <v>3258.5481968186136</v>
      </c>
      <c r="CX65" s="4">
        <f t="shared" si="11"/>
        <v>3247.7224553009432</v>
      </c>
      <c r="CY65" s="4">
        <f t="shared" si="11"/>
        <v>3236.9326797019357</v>
      </c>
      <c r="CZ65" s="4">
        <f t="shared" si="11"/>
        <v>3226.1787505334919</v>
      </c>
      <c r="DA65" s="4">
        <f t="shared" si="11"/>
        <v>3215.4605487044764</v>
      </c>
      <c r="DB65" s="4">
        <f t="shared" si="11"/>
        <v>3204.7779555194111</v>
      </c>
      <c r="DC65" s="4">
        <f t="shared" si="11"/>
        <v>3194.1308526771531</v>
      </c>
      <c r="DD65" s="4">
        <f t="shared" si="11"/>
        <v>3183.519122269588</v>
      </c>
      <c r="DE65" s="4">
        <f t="shared" si="11"/>
        <v>3172.9426467803205</v>
      </c>
      <c r="DF65" s="4">
        <f t="shared" si="11"/>
        <v>3162.4013090833751</v>
      </c>
      <c r="DG65" s="4">
        <f t="shared" si="11"/>
        <v>3151.8949924419016</v>
      </c>
      <c r="DH65" s="4">
        <f t="shared" si="11"/>
        <v>3141.4235805068793</v>
      </c>
      <c r="DI65" s="4">
        <f t="shared" si="11"/>
        <v>3130.9869573158262</v>
      </c>
      <c r="DJ65" s="4">
        <f t="shared" si="11"/>
        <v>3120.5850072915205</v>
      </c>
      <c r="DK65" s="4">
        <f t="shared" si="11"/>
        <v>3110.2176152407174</v>
      </c>
      <c r="DL65" s="4">
        <f t="shared" si="11"/>
        <v>3099.8846663528748</v>
      </c>
      <c r="DM65" s="4">
        <f t="shared" si="11"/>
        <v>3089.5860461988782</v>
      </c>
      <c r="DN65" s="4">
        <f t="shared" si="11"/>
        <v>3079.3216407297787</v>
      </c>
      <c r="DO65" s="4">
        <f t="shared" si="11"/>
        <v>3069.0913362755259</v>
      </c>
      <c r="DP65" s="4">
        <f t="shared" si="11"/>
        <v>3058.8950195437137</v>
      </c>
      <c r="DQ65" s="4">
        <f t="shared" si="11"/>
        <v>3048.7325776183193</v>
      </c>
      <c r="DR65" s="4">
        <f t="shared" si="11"/>
        <v>3038.6038979584569</v>
      </c>
      <c r="DS65" s="4">
        <f t="shared" si="11"/>
        <v>3028.508868397133</v>
      </c>
      <c r="DT65" s="4">
        <f t="shared" si="11"/>
        <v>3018.4473771399998</v>
      </c>
      <c r="DU65" s="4">
        <f t="shared" si="11"/>
        <v>3008.4193127641188</v>
      </c>
      <c r="DV65" s="4">
        <f t="shared" si="11"/>
        <v>2998.4245642167298</v>
      </c>
      <c r="DW65" s="4">
        <f t="shared" si="11"/>
        <v>2988.4630208140161</v>
      </c>
      <c r="DX65" s="4">
        <f t="shared" si="11"/>
        <v>2978.5345722398824</v>
      </c>
      <c r="DY65" s="4">
        <f t="shared" si="11"/>
        <v>2968.639108544734</v>
      </c>
      <c r="DZ65" s="4">
        <f t="shared" si="11"/>
        <v>2958.7765201442526</v>
      </c>
      <c r="EA65" s="4">
        <f t="shared" si="11"/>
        <v>2948.9466978181913</v>
      </c>
      <c r="EB65" s="4">
        <f t="shared" si="11"/>
        <v>2939.1495327091607</v>
      </c>
      <c r="EC65" s="4">
        <f t="shared" si="11"/>
        <v>2929.3849163214222</v>
      </c>
      <c r="ED65" s="4">
        <f t="shared" ref="ED65:GO65" si="12">ED64/(1+$D$49)^ED62</f>
        <v>2919.6527405196894</v>
      </c>
      <c r="EE65" s="4">
        <f t="shared" si="12"/>
        <v>2909.9528975279295</v>
      </c>
      <c r="EF65" s="4">
        <f t="shared" si="12"/>
        <v>2900.2852799281686</v>
      </c>
      <c r="EG65" s="4">
        <f t="shared" si="12"/>
        <v>2890.6497806593043</v>
      </c>
      <c r="EH65" s="4">
        <f t="shared" si="12"/>
        <v>2881.0462930159174</v>
      </c>
      <c r="EI65" s="4">
        <f t="shared" si="12"/>
        <v>2871.4747106470932</v>
      </c>
      <c r="EJ65" s="4">
        <f t="shared" si="12"/>
        <v>2861.9349275552427</v>
      </c>
      <c r="EK65" s="4">
        <f t="shared" si="12"/>
        <v>2852.4268380949261</v>
      </c>
      <c r="EL65" s="4">
        <f t="shared" si="12"/>
        <v>2842.9503369716863</v>
      </c>
      <c r="EM65" s="4">
        <f t="shared" si="12"/>
        <v>2833.5053192408832</v>
      </c>
      <c r="EN65" s="4">
        <f t="shared" si="12"/>
        <v>2824.0916803065279</v>
      </c>
      <c r="EO65" s="4">
        <f t="shared" si="12"/>
        <v>2814.7093159201277</v>
      </c>
      <c r="EP65" s="4">
        <f t="shared" si="12"/>
        <v>2805.3581221795289</v>
      </c>
      <c r="EQ65" s="4">
        <f t="shared" si="12"/>
        <v>2796.037995527769</v>
      </c>
      <c r="ER65" s="4">
        <f t="shared" si="12"/>
        <v>2786.7488327519295</v>
      </c>
      <c r="ES65" s="4">
        <f t="shared" si="12"/>
        <v>2777.4905309819887</v>
      </c>
      <c r="ET65" s="4">
        <f t="shared" si="12"/>
        <v>2768.2629876896899</v>
      </c>
      <c r="EU65" s="4">
        <f t="shared" si="12"/>
        <v>2759.0661006873979</v>
      </c>
      <c r="EV65" s="4">
        <f t="shared" si="12"/>
        <v>2749.8997681269743</v>
      </c>
      <c r="EW65" s="4">
        <f t="shared" si="12"/>
        <v>2740.7638884986459</v>
      </c>
      <c r="EX65" s="4">
        <f t="shared" si="12"/>
        <v>2731.6583606298786</v>
      </c>
      <c r="EY65" s="4">
        <f t="shared" si="12"/>
        <v>2722.5830836842647</v>
      </c>
      <c r="EZ65" s="4">
        <f t="shared" si="12"/>
        <v>2713.5379571603967</v>
      </c>
      <c r="FA65" s="4">
        <f t="shared" si="12"/>
        <v>2704.5228808907605</v>
      </c>
      <c r="FB65" s="4">
        <f t="shared" si="12"/>
        <v>2695.5377550406251</v>
      </c>
      <c r="FC65" s="4">
        <f t="shared" si="12"/>
        <v>2686.5824801069348</v>
      </c>
      <c r="FD65" s="4">
        <f t="shared" si="12"/>
        <v>2677.6569569172102</v>
      </c>
      <c r="FE65" s="4">
        <f t="shared" si="12"/>
        <v>2668.761086628449</v>
      </c>
      <c r="FF65" s="4">
        <f t="shared" si="12"/>
        <v>2659.8947707260286</v>
      </c>
      <c r="FG65" s="4">
        <f t="shared" si="12"/>
        <v>2651.0579110226195</v>
      </c>
      <c r="FH65" s="4">
        <f t="shared" si="12"/>
        <v>2642.2504096570956</v>
      </c>
      <c r="FI65" s="4">
        <f t="shared" si="12"/>
        <v>2633.4721690934502</v>
      </c>
      <c r="FJ65" s="4">
        <f t="shared" si="12"/>
        <v>2624.7230921197179</v>
      </c>
      <c r="FK65" s="4">
        <f t="shared" si="12"/>
        <v>2616.003081846894</v>
      </c>
      <c r="FL65" s="4">
        <f t="shared" si="12"/>
        <v>2607.3120417078685</v>
      </c>
      <c r="FM65" s="4">
        <f t="shared" si="12"/>
        <v>2598.6498754563468</v>
      </c>
      <c r="FN65" s="4">
        <f t="shared" si="12"/>
        <v>2590.0164871657935</v>
      </c>
      <c r="FO65" s="4">
        <f t="shared" si="12"/>
        <v>2581.4117812283648</v>
      </c>
      <c r="FP65" s="4">
        <f t="shared" si="12"/>
        <v>2572.835662353853</v>
      </c>
      <c r="FQ65" s="4">
        <f t="shared" si="12"/>
        <v>2564.2880355686239</v>
      </c>
      <c r="FR65" s="4">
        <f t="shared" si="12"/>
        <v>2555.7688062145749</v>
      </c>
      <c r="FS65" s="4">
        <f t="shared" si="12"/>
        <v>2547.2778799480807</v>
      </c>
      <c r="FT65" s="4">
        <f t="shared" si="12"/>
        <v>2538.8151627389511</v>
      </c>
      <c r="FU65" s="4">
        <f t="shared" si="12"/>
        <v>2530.3805608693865</v>
      </c>
      <c r="FV65" s="4">
        <f t="shared" si="12"/>
        <v>2521.973980932943</v>
      </c>
      <c r="FW65" s="4">
        <f t="shared" si="12"/>
        <v>2513.5953298334971</v>
      </c>
      <c r="FX65" s="4">
        <f t="shared" si="12"/>
        <v>2505.2445147842163</v>
      </c>
      <c r="FY65" s="4">
        <f t="shared" si="12"/>
        <v>2496.9214433065276</v>
      </c>
      <c r="FZ65" s="4">
        <f t="shared" si="12"/>
        <v>2488.626023229097</v>
      </c>
      <c r="GA65" s="4">
        <f t="shared" si="12"/>
        <v>2480.3581626868072</v>
      </c>
      <c r="GB65" s="4">
        <f t="shared" si="12"/>
        <v>2472.1177701197416</v>
      </c>
      <c r="GC65" s="4">
        <f t="shared" si="12"/>
        <v>2463.9047542721678</v>
      </c>
      <c r="GD65" s="4">
        <f t="shared" si="12"/>
        <v>2455.7190241915287</v>
      </c>
      <c r="GE65" s="4">
        <f t="shared" si="12"/>
        <v>2447.5604892274368</v>
      </c>
      <c r="GF65" s="4">
        <f t="shared" si="12"/>
        <v>2439.4290590306682</v>
      </c>
      <c r="GG65" s="4">
        <f t="shared" si="12"/>
        <v>2431.324643552161</v>
      </c>
      <c r="GH65" s="4">
        <f t="shared" si="12"/>
        <v>2423.2471530420207</v>
      </c>
      <c r="GI65" s="4">
        <f t="shared" si="12"/>
        <v>2415.1964980485254</v>
      </c>
      <c r="GJ65" s="4">
        <f t="shared" si="12"/>
        <v>2407.1725894171345</v>
      </c>
      <c r="GK65" s="4">
        <f t="shared" si="12"/>
        <v>2399.1753382895031</v>
      </c>
      <c r="GL65" s="4">
        <f t="shared" si="12"/>
        <v>2391.2046561024945</v>
      </c>
      <c r="GM65" s="4">
        <f t="shared" si="12"/>
        <v>2383.2604545872032</v>
      </c>
      <c r="GN65" s="4">
        <f t="shared" si="12"/>
        <v>2375.3426457679766</v>
      </c>
      <c r="GO65" s="4">
        <f t="shared" si="12"/>
        <v>2367.4511419614382</v>
      </c>
      <c r="GP65" s="4">
        <f t="shared" ref="GP65:JA65" si="13">GP64/(1+$D$49)^GP62</f>
        <v>2359.5858557755196</v>
      </c>
      <c r="GQ65" s="4">
        <f t="shared" si="13"/>
        <v>2351.7467001084906</v>
      </c>
      <c r="GR65" s="4">
        <f t="shared" si="13"/>
        <v>2343.9335881479974</v>
      </c>
      <c r="GS65" s="4">
        <f t="shared" si="13"/>
        <v>2336.1464333700974</v>
      </c>
      <c r="GT65" s="4">
        <f t="shared" si="13"/>
        <v>2328.3851495383024</v>
      </c>
      <c r="GU65" s="4">
        <f t="shared" si="13"/>
        <v>2320.6496507026263</v>
      </c>
      <c r="GV65" s="4">
        <f t="shared" si="13"/>
        <v>2312.939851198631</v>
      </c>
      <c r="GW65" s="4">
        <f t="shared" si="13"/>
        <v>2305.2556656464762</v>
      </c>
      <c r="GX65" s="4">
        <f t="shared" si="13"/>
        <v>2297.5970089499756</v>
      </c>
      <c r="GY65" s="4">
        <f t="shared" si="13"/>
        <v>2289.9637962956567</v>
      </c>
      <c r="GZ65" s="4">
        <f t="shared" si="13"/>
        <v>2282.355943151817</v>
      </c>
      <c r="HA65" s="4">
        <f t="shared" si="13"/>
        <v>2274.773365267592</v>
      </c>
      <c r="HB65" s="4">
        <f t="shared" si="13"/>
        <v>2267.2159786720185</v>
      </c>
      <c r="HC65" s="4">
        <f t="shared" si="13"/>
        <v>2259.6836996731072</v>
      </c>
      <c r="HD65" s="4">
        <f t="shared" si="13"/>
        <v>2252.1764448569174</v>
      </c>
      <c r="HE65" s="4">
        <f t="shared" si="13"/>
        <v>2244.6941310866287</v>
      </c>
      <c r="HF65" s="4">
        <f t="shared" si="13"/>
        <v>2237.2366755016228</v>
      </c>
      <c r="HG65" s="4">
        <f t="shared" si="13"/>
        <v>2229.8039955165673</v>
      </c>
      <c r="HH65" s="4">
        <f t="shared" si="13"/>
        <v>2222.3960088204985</v>
      </c>
      <c r="HI65" s="4">
        <f t="shared" si="13"/>
        <v>2215.0126333759126</v>
      </c>
      <c r="HJ65" s="4">
        <f t="shared" si="13"/>
        <v>2207.653787417853</v>
      </c>
      <c r="HK65" s="4">
        <f t="shared" si="13"/>
        <v>2200.3193894530091</v>
      </c>
      <c r="HL65" s="4">
        <f t="shared" si="13"/>
        <v>2193.0093582588129</v>
      </c>
      <c r="HM65" s="4">
        <f t="shared" si="13"/>
        <v>2185.7236128825375</v>
      </c>
      <c r="HN65" s="4">
        <f t="shared" si="13"/>
        <v>2178.4620726404032</v>
      </c>
      <c r="HO65" s="4">
        <f t="shared" si="13"/>
        <v>2171.2246571166802</v>
      </c>
      <c r="HP65" s="4">
        <f t="shared" si="13"/>
        <v>2164.011286162804</v>
      </c>
      <c r="HQ65" s="4">
        <f t="shared" si="13"/>
        <v>2156.8218798964826</v>
      </c>
      <c r="HR65" s="4">
        <f t="shared" si="13"/>
        <v>2149.6563587008131</v>
      </c>
      <c r="HS65" s="4">
        <f t="shared" si="13"/>
        <v>2142.5146432234014</v>
      </c>
      <c r="HT65" s="4">
        <f t="shared" si="13"/>
        <v>2135.3966543754827</v>
      </c>
      <c r="HU65" s="4">
        <f t="shared" si="13"/>
        <v>2128.3023133310458</v>
      </c>
      <c r="HV65" s="4">
        <f t="shared" si="13"/>
        <v>2121.2315415259591</v>
      </c>
      <c r="HW65" s="4">
        <f t="shared" si="13"/>
        <v>2114.1842606571013</v>
      </c>
      <c r="HX65" s="4">
        <f t="shared" si="13"/>
        <v>2107.1603926814969</v>
      </c>
      <c r="HY65" s="4">
        <f t="shared" si="13"/>
        <v>2100.1598598154451</v>
      </c>
      <c r="HZ65" s="4">
        <f t="shared" si="13"/>
        <v>2093.1825845336657</v>
      </c>
      <c r="IA65" s="4">
        <f t="shared" si="13"/>
        <v>2086.2284895684375</v>
      </c>
      <c r="IB65" s="4">
        <f t="shared" si="13"/>
        <v>2079.2974979087417</v>
      </c>
      <c r="IC65" s="4">
        <f t="shared" si="13"/>
        <v>2072.3895327994101</v>
      </c>
      <c r="ID65" s="4">
        <f t="shared" si="13"/>
        <v>2065.5045177402753</v>
      </c>
      <c r="IE65" s="4">
        <f t="shared" si="13"/>
        <v>2058.6423764853243</v>
      </c>
      <c r="IF65" s="4">
        <f t="shared" si="13"/>
        <v>2051.8030330418514</v>
      </c>
      <c r="IG65" s="4">
        <f t="shared" si="13"/>
        <v>2044.9864116696192</v>
      </c>
      <c r="IH65" s="4">
        <f t="shared" si="13"/>
        <v>2038.1924368800185</v>
      </c>
      <c r="II65" s="4">
        <f t="shared" si="13"/>
        <v>2031.4210334352344</v>
      </c>
      <c r="IJ65" s="4">
        <f t="shared" si="13"/>
        <v>2024.6721263474096</v>
      </c>
      <c r="IK65" s="4">
        <f t="shared" si="13"/>
        <v>2017.9456408778167</v>
      </c>
      <c r="IL65" s="4">
        <f t="shared" si="13"/>
        <v>2011.2415025360301</v>
      </c>
      <c r="IM65" s="4">
        <f t="shared" si="13"/>
        <v>2004.5596370790988</v>
      </c>
      <c r="IN65" s="4">
        <f t="shared" si="13"/>
        <v>1997.8999705107299</v>
      </c>
      <c r="IO65" s="4">
        <f t="shared" si="13"/>
        <v>1991.2624290804617</v>
      </c>
      <c r="IP65" s="4">
        <f t="shared" si="13"/>
        <v>1984.6469392828515</v>
      </c>
      <c r="IQ65" s="4">
        <f t="shared" si="13"/>
        <v>1978.0534278566627</v>
      </c>
      <c r="IR65" s="4">
        <f t="shared" si="13"/>
        <v>1971.4818217840493</v>
      </c>
      <c r="IS65" s="4">
        <f t="shared" si="13"/>
        <v>1964.9320482897499</v>
      </c>
      <c r="IT65" s="4">
        <f t="shared" si="13"/>
        <v>1958.4040348402821</v>
      </c>
      <c r="IU65" s="4">
        <f t="shared" si="13"/>
        <v>1951.8977091431382</v>
      </c>
      <c r="IV65" s="4">
        <f t="shared" si="13"/>
        <v>1945.4129991459847</v>
      </c>
      <c r="IW65" s="4">
        <f t="shared" si="13"/>
        <v>1938.9498330358656</v>
      </c>
      <c r="IX65" s="4">
        <f t="shared" si="13"/>
        <v>1932.5081392384034</v>
      </c>
      <c r="IY65" s="4">
        <f t="shared" si="13"/>
        <v>1926.087846417013</v>
      </c>
      <c r="IZ65" s="4">
        <f t="shared" si="13"/>
        <v>1919.688883472106</v>
      </c>
      <c r="JA65" s="4">
        <f t="shared" si="13"/>
        <v>1913.3111795403049</v>
      </c>
      <c r="JB65" s="4">
        <f t="shared" ref="JB65:KR65" si="14">JB64/(1+$D$49)^JB62</f>
        <v>1906.9546639936589</v>
      </c>
      <c r="JC65" s="4">
        <f t="shared" si="14"/>
        <v>1900.6192664388623</v>
      </c>
      <c r="JD65" s="4">
        <f t="shared" si="14"/>
        <v>1894.3049167164743</v>
      </c>
      <c r="JE65" s="4">
        <f t="shared" si="14"/>
        <v>1888.0115449001403</v>
      </c>
      <c r="JF65" s="4">
        <f t="shared" si="14"/>
        <v>1881.7390812958206</v>
      </c>
      <c r="JG65" s="4">
        <f t="shared" si="14"/>
        <v>1875.4874564410168</v>
      </c>
      <c r="JH65" s="4">
        <f t="shared" si="14"/>
        <v>1869.2566011040037</v>
      </c>
      <c r="JI65" s="4">
        <f t="shared" si="14"/>
        <v>1863.04644628306</v>
      </c>
      <c r="JJ65" s="4">
        <f t="shared" si="14"/>
        <v>1856.8569232057075</v>
      </c>
      <c r="JK65" s="4">
        <f t="shared" si="14"/>
        <v>1850.687963327947</v>
      </c>
      <c r="JL65" s="4">
        <f t="shared" si="14"/>
        <v>1844.5394983335023</v>
      </c>
      <c r="JM65" s="4">
        <f t="shared" si="14"/>
        <v>1838.4114601330589</v>
      </c>
      <c r="JN65" s="4">
        <f t="shared" si="14"/>
        <v>1832.3037808635133</v>
      </c>
      <c r="JO65" s="4">
        <f t="shared" si="14"/>
        <v>1826.2163928872221</v>
      </c>
      <c r="JP65" s="4">
        <f t="shared" si="14"/>
        <v>1820.1492287912513</v>
      </c>
      <c r="JQ65" s="4">
        <f t="shared" si="14"/>
        <v>1814.102221386629</v>
      </c>
      <c r="JR65" s="4">
        <f t="shared" si="14"/>
        <v>1808.0753037076038</v>
      </c>
      <c r="JS65" s="4">
        <f t="shared" si="14"/>
        <v>1802.0684090109003</v>
      </c>
      <c r="JT65" s="4">
        <f t="shared" si="14"/>
        <v>1796.0814707749837</v>
      </c>
      <c r="JU65" s="4">
        <f t="shared" si="14"/>
        <v>1790.1144226993192</v>
      </c>
      <c r="JV65" s="4">
        <f t="shared" si="14"/>
        <v>1784.16719870364</v>
      </c>
      <c r="JW65" s="4">
        <f t="shared" si="14"/>
        <v>1778.239732927216</v>
      </c>
      <c r="JX65" s="4">
        <f t="shared" si="14"/>
        <v>1772.3319597281222</v>
      </c>
      <c r="JY65" s="4">
        <f t="shared" si="14"/>
        <v>1766.4438136825138</v>
      </c>
      <c r="JZ65" s="4">
        <f t="shared" si="14"/>
        <v>1760.5752295839004</v>
      </c>
      <c r="KA65" s="4">
        <f t="shared" si="14"/>
        <v>1754.7261424424255</v>
      </c>
      <c r="KB65" s="4">
        <f t="shared" si="14"/>
        <v>1748.8964874841447</v>
      </c>
      <c r="KC65" s="4">
        <f t="shared" si="14"/>
        <v>1743.0862001503106</v>
      </c>
      <c r="KD65" s="4">
        <f t="shared" si="14"/>
        <v>1737.2952160966547</v>
      </c>
      <c r="KE65" s="4">
        <f t="shared" si="14"/>
        <v>1731.5234711926789</v>
      </c>
      <c r="KF65" s="4">
        <f t="shared" si="14"/>
        <v>1725.7709015209423</v>
      </c>
      <c r="KG65" s="4">
        <f t="shared" si="14"/>
        <v>1720.0374433763541</v>
      </c>
      <c r="KH65" s="4">
        <f t="shared" si="14"/>
        <v>1714.3230332654693</v>
      </c>
      <c r="KI65" s="4">
        <f t="shared" si="14"/>
        <v>1708.6276079057825</v>
      </c>
      <c r="KJ65" s="4">
        <f t="shared" si="14"/>
        <v>1702.9511042250329</v>
      </c>
      <c r="KK65" s="4">
        <f t="shared" si="14"/>
        <v>1697.2934593604978</v>
      </c>
      <c r="KL65" s="4">
        <f t="shared" si="14"/>
        <v>1691.654610658303</v>
      </c>
      <c r="KM65" s="4">
        <f t="shared" si="14"/>
        <v>1686.034495672727</v>
      </c>
      <c r="KN65" s="4">
        <f t="shared" si="14"/>
        <v>1680.4330521655088</v>
      </c>
      <c r="KO65" s="4">
        <f t="shared" si="14"/>
        <v>1674.8502181051583</v>
      </c>
      <c r="KP65" s="4">
        <f t="shared" si="14"/>
        <v>1669.2859316662702</v>
      </c>
      <c r="KQ65" s="4">
        <f t="shared" si="14"/>
        <v>1663.7401312288405</v>
      </c>
      <c r="KR65" s="4">
        <f t="shared" si="14"/>
        <v>1658.212755377582</v>
      </c>
    </row>
    <row r="66" spans="1:304">
      <c r="D66" s="5">
        <f>SUM(E65:KR65)</f>
        <v>852536.17338670185</v>
      </c>
    </row>
    <row r="69" spans="1:304">
      <c r="A69" t="s">
        <v>73</v>
      </c>
    </row>
    <row r="70" spans="1:304">
      <c r="A70" t="s">
        <v>84</v>
      </c>
    </row>
    <row r="71" spans="1:304">
      <c r="A71" t="s">
        <v>80</v>
      </c>
    </row>
    <row r="72" spans="1:304">
      <c r="B72" t="s">
        <v>83</v>
      </c>
      <c r="C72" s="6">
        <v>400000</v>
      </c>
    </row>
    <row r="73" spans="1:304">
      <c r="B73" t="s">
        <v>7</v>
      </c>
      <c r="C73">
        <v>30</v>
      </c>
    </row>
    <row r="74" spans="1:304">
      <c r="B74" t="s">
        <v>8</v>
      </c>
      <c r="C74">
        <v>0.05</v>
      </c>
    </row>
    <row r="75" spans="1:304">
      <c r="B75" t="s">
        <v>9</v>
      </c>
      <c r="C75">
        <v>12</v>
      </c>
    </row>
    <row r="76" spans="1:304">
      <c r="B76" t="s">
        <v>10</v>
      </c>
      <c r="C76">
        <f>C74/C75</f>
        <v>4.1666666666666666E-3</v>
      </c>
      <c r="D76" t="s">
        <v>31</v>
      </c>
      <c r="E76" s="3">
        <f>(1+C76)^C75-1</f>
        <v>5.116189788173342E-2</v>
      </c>
      <c r="F76" t="s">
        <v>81</v>
      </c>
    </row>
    <row r="77" spans="1:304">
      <c r="F77" t="s">
        <v>82</v>
      </c>
    </row>
    <row r="78" spans="1:304">
      <c r="A78" t="s">
        <v>11</v>
      </c>
      <c r="F78" t="s">
        <v>38</v>
      </c>
    </row>
    <row r="79" spans="1:304">
      <c r="A79" t="s">
        <v>12</v>
      </c>
      <c r="B79">
        <f>1/C76</f>
        <v>240</v>
      </c>
    </row>
    <row r="80" spans="1:304">
      <c r="A80" t="s">
        <v>13</v>
      </c>
      <c r="B80">
        <f>B79/(1+C76)^(C73*C75)</f>
        <v>53.718382953924191</v>
      </c>
    </row>
    <row r="81" spans="1:6">
      <c r="A81" t="s">
        <v>14</v>
      </c>
      <c r="B81">
        <f>B79-B80</f>
        <v>186.28161704607581</v>
      </c>
      <c r="C81" t="s">
        <v>86</v>
      </c>
    </row>
    <row r="83" spans="1:6">
      <c r="A83" t="s">
        <v>85</v>
      </c>
      <c r="E83" s="7">
        <f>C72/B81</f>
        <v>2147.2864920485526</v>
      </c>
      <c r="F83" t="s">
        <v>39</v>
      </c>
    </row>
    <row r="87" spans="1:6">
      <c r="A87" t="s">
        <v>68</v>
      </c>
    </row>
    <row r="89" spans="1:6">
      <c r="B89" t="s">
        <v>69</v>
      </c>
    </row>
    <row r="90" spans="1:6">
      <c r="B90" t="s">
        <v>70</v>
      </c>
    </row>
    <row r="92" spans="1:6">
      <c r="A92" t="s">
        <v>15</v>
      </c>
      <c r="B92" s="8">
        <f>E83</f>
        <v>2147.2864920485526</v>
      </c>
    </row>
    <row r="94" spans="1:6">
      <c r="B94" t="s">
        <v>16</v>
      </c>
      <c r="C94" t="s">
        <v>17</v>
      </c>
      <c r="D94" t="s">
        <v>18</v>
      </c>
      <c r="E94" t="s">
        <v>19</v>
      </c>
    </row>
    <row r="95" spans="1:6">
      <c r="B95">
        <v>0</v>
      </c>
      <c r="C95" s="10"/>
      <c r="D95" s="10"/>
      <c r="E95" s="10">
        <f>C72</f>
        <v>400000</v>
      </c>
    </row>
    <row r="96" spans="1:6">
      <c r="B96">
        <v>1</v>
      </c>
      <c r="C96" s="9">
        <f>C76*E95</f>
        <v>1666.6666666666667</v>
      </c>
      <c r="D96" s="9">
        <f>B92-C96</f>
        <v>480.6198253818859</v>
      </c>
      <c r="E96" s="10">
        <f>E95-D96</f>
        <v>399519.3801746181</v>
      </c>
    </row>
    <row r="97" spans="2:6">
      <c r="B97">
        <v>2</v>
      </c>
      <c r="C97" s="9">
        <f>$C$76*E96</f>
        <v>1664.6640840609086</v>
      </c>
      <c r="D97" s="9">
        <f>$B$92-C97</f>
        <v>482.62240798764401</v>
      </c>
      <c r="E97" s="10">
        <f>E96-D97</f>
        <v>399036.75776663044</v>
      </c>
    </row>
    <row r="98" spans="2:6">
      <c r="C98" s="9"/>
      <c r="D98" s="9"/>
      <c r="E98" s="10"/>
      <c r="F98" s="11" t="s">
        <v>0</v>
      </c>
    </row>
    <row r="99" spans="2:6">
      <c r="C99" s="9"/>
      <c r="D99" s="9"/>
      <c r="E99" s="10"/>
      <c r="F99" t="s">
        <v>1</v>
      </c>
    </row>
    <row r="100" spans="2:6">
      <c r="B100">
        <v>3</v>
      </c>
      <c r="C100" s="9">
        <f>$C$76*E97</f>
        <v>1662.6531573609602</v>
      </c>
      <c r="D100" s="9">
        <f t="shared" ref="D100:D163" si="15">$B$92-C100</f>
        <v>484.63333468759242</v>
      </c>
      <c r="E100" s="10">
        <f>E97-D100</f>
        <v>398552.12443194282</v>
      </c>
    </row>
    <row r="101" spans="2:6">
      <c r="B101">
        <v>4</v>
      </c>
      <c r="C101" s="9">
        <f t="shared" ref="C101:C108" si="16">$C$76*E100</f>
        <v>1660.6338517997617</v>
      </c>
      <c r="D101" s="9">
        <f t="shared" si="15"/>
        <v>486.65264024879093</v>
      </c>
      <c r="E101" s="10">
        <f t="shared" ref="E101:E108" si="17">E100-D101</f>
        <v>398065.47179169406</v>
      </c>
    </row>
    <row r="102" spans="2:6">
      <c r="B102">
        <v>5</v>
      </c>
      <c r="C102" s="9">
        <f t="shared" si="16"/>
        <v>1658.606132465392</v>
      </c>
      <c r="D102" s="9">
        <f t="shared" si="15"/>
        <v>488.68035958316068</v>
      </c>
      <c r="E102" s="10">
        <f t="shared" si="17"/>
        <v>397576.79143211088</v>
      </c>
    </row>
    <row r="103" spans="2:6">
      <c r="B103">
        <v>6</v>
      </c>
      <c r="C103" s="9">
        <f t="shared" si="16"/>
        <v>1656.5699643004621</v>
      </c>
      <c r="D103" s="9">
        <f t="shared" si="15"/>
        <v>490.71652774809058</v>
      </c>
      <c r="E103" s="10">
        <f t="shared" si="17"/>
        <v>397086.07490436279</v>
      </c>
    </row>
    <row r="104" spans="2:6">
      <c r="B104">
        <v>7</v>
      </c>
      <c r="C104" s="9">
        <f t="shared" si="16"/>
        <v>1654.5253121015116</v>
      </c>
      <c r="D104" s="9">
        <f t="shared" si="15"/>
        <v>492.761179947041</v>
      </c>
      <c r="E104" s="10">
        <f t="shared" si="17"/>
        <v>396593.31372441573</v>
      </c>
    </row>
    <row r="105" spans="2:6">
      <c r="B105">
        <v>8</v>
      </c>
      <c r="C105" s="9">
        <f t="shared" si="16"/>
        <v>1652.4721405183989</v>
      </c>
      <c r="D105" s="9">
        <f t="shared" si="15"/>
        <v>494.81435153015377</v>
      </c>
      <c r="E105" s="10">
        <f t="shared" si="17"/>
        <v>396098.49937288556</v>
      </c>
    </row>
    <row r="106" spans="2:6">
      <c r="B106">
        <v>9</v>
      </c>
      <c r="C106" s="9">
        <f t="shared" si="16"/>
        <v>1650.4104140536899</v>
      </c>
      <c r="D106" s="9">
        <f t="shared" si="15"/>
        <v>496.87607799486273</v>
      </c>
      <c r="E106" s="10">
        <f t="shared" si="17"/>
        <v>395601.62329489068</v>
      </c>
    </row>
    <row r="107" spans="2:6">
      <c r="B107">
        <v>10</v>
      </c>
      <c r="C107" s="9">
        <f t="shared" si="16"/>
        <v>1648.3400970620444</v>
      </c>
      <c r="D107" s="9">
        <f t="shared" si="15"/>
        <v>498.94639498650827</v>
      </c>
      <c r="E107" s="10">
        <f t="shared" si="17"/>
        <v>395102.67689990415</v>
      </c>
    </row>
    <row r="108" spans="2:6">
      <c r="B108">
        <v>11</v>
      </c>
      <c r="C108" s="9">
        <f t="shared" si="16"/>
        <v>1646.2611537496007</v>
      </c>
      <c r="D108" s="9">
        <f t="shared" si="15"/>
        <v>501.02533829895197</v>
      </c>
      <c r="E108" s="10">
        <f t="shared" si="17"/>
        <v>394601.65156160522</v>
      </c>
    </row>
    <row r="109" spans="2:6">
      <c r="B109">
        <v>12</v>
      </c>
      <c r="C109" s="9">
        <f t="shared" ref="C109:C172" si="18">$C$76*E108</f>
        <v>1644.1735481733551</v>
      </c>
      <c r="D109" s="9">
        <f t="shared" si="15"/>
        <v>503.11294387519752</v>
      </c>
      <c r="E109" s="10">
        <f t="shared" ref="E109:E172" si="19">E108-D109</f>
        <v>394098.53861773002</v>
      </c>
    </row>
    <row r="110" spans="2:6">
      <c r="B110">
        <v>13</v>
      </c>
      <c r="C110" s="9">
        <f t="shared" si="18"/>
        <v>1642.0772442405416</v>
      </c>
      <c r="D110" s="9">
        <f t="shared" si="15"/>
        <v>505.20924780801101</v>
      </c>
      <c r="E110" s="10">
        <f t="shared" si="19"/>
        <v>393593.32936992199</v>
      </c>
    </row>
    <row r="111" spans="2:6">
      <c r="B111">
        <v>14</v>
      </c>
      <c r="C111" s="9">
        <f t="shared" si="18"/>
        <v>1639.9722057080082</v>
      </c>
      <c r="D111" s="9">
        <f t="shared" si="15"/>
        <v>507.31428634054441</v>
      </c>
      <c r="E111" s="10">
        <f t="shared" si="19"/>
        <v>393086.01508358144</v>
      </c>
    </row>
    <row r="112" spans="2:6">
      <c r="B112">
        <v>15</v>
      </c>
      <c r="C112" s="9">
        <f t="shared" si="18"/>
        <v>1637.8583961815893</v>
      </c>
      <c r="D112" s="9">
        <f t="shared" si="15"/>
        <v>509.4280958669633</v>
      </c>
      <c r="E112" s="10">
        <f t="shared" si="19"/>
        <v>392576.58698771446</v>
      </c>
    </row>
    <row r="113" spans="2:5">
      <c r="B113">
        <v>16</v>
      </c>
      <c r="C113" s="9">
        <f t="shared" si="18"/>
        <v>1635.7357791154768</v>
      </c>
      <c r="D113" s="9">
        <f t="shared" si="15"/>
        <v>511.55071293307583</v>
      </c>
      <c r="E113" s="10">
        <f t="shared" si="19"/>
        <v>392065.03627478139</v>
      </c>
    </row>
    <row r="114" spans="2:5">
      <c r="B114">
        <v>17</v>
      </c>
      <c r="C114" s="9">
        <f t="shared" si="18"/>
        <v>1633.6043178115892</v>
      </c>
      <c r="D114" s="9">
        <f t="shared" si="15"/>
        <v>513.68217423696342</v>
      </c>
      <c r="E114" s="10">
        <f t="shared" si="19"/>
        <v>391551.35410054441</v>
      </c>
    </row>
    <row r="115" spans="2:5">
      <c r="B115">
        <v>18</v>
      </c>
      <c r="C115" s="9">
        <f t="shared" si="18"/>
        <v>1631.463975418935</v>
      </c>
      <c r="D115" s="9">
        <f t="shared" si="15"/>
        <v>515.82251662961767</v>
      </c>
      <c r="E115" s="10">
        <f t="shared" si="19"/>
        <v>391035.53158391482</v>
      </c>
    </row>
    <row r="116" spans="2:5">
      <c r="B116">
        <v>19</v>
      </c>
      <c r="C116" s="9">
        <f t="shared" si="18"/>
        <v>1629.3147149329784</v>
      </c>
      <c r="D116" s="9">
        <f t="shared" si="15"/>
        <v>517.97177711557424</v>
      </c>
      <c r="E116" s="10">
        <f t="shared" si="19"/>
        <v>390517.55980679923</v>
      </c>
    </row>
    <row r="117" spans="2:5">
      <c r="B117">
        <v>20</v>
      </c>
      <c r="C117" s="9">
        <f t="shared" si="18"/>
        <v>1627.1564991949967</v>
      </c>
      <c r="D117" s="9">
        <f t="shared" si="15"/>
        <v>520.1299928535559</v>
      </c>
      <c r="E117" s="10">
        <f t="shared" si="19"/>
        <v>389997.42981394567</v>
      </c>
    </row>
    <row r="118" spans="2:5">
      <c r="B118">
        <v>21</v>
      </c>
      <c r="C118" s="9">
        <f t="shared" si="18"/>
        <v>1624.9892908914403</v>
      </c>
      <c r="D118" s="9">
        <f t="shared" si="15"/>
        <v>522.29720115711234</v>
      </c>
      <c r="E118" s="10">
        <f t="shared" si="19"/>
        <v>389475.13261278853</v>
      </c>
    </row>
    <row r="119" spans="2:5">
      <c r="B119">
        <v>22</v>
      </c>
      <c r="C119" s="9">
        <f t="shared" si="18"/>
        <v>1622.8130525532856</v>
      </c>
      <c r="D119" s="9">
        <f t="shared" si="15"/>
        <v>524.47343949526703</v>
      </c>
      <c r="E119" s="10">
        <f t="shared" si="19"/>
        <v>388950.65917329327</v>
      </c>
    </row>
    <row r="120" spans="2:5">
      <c r="B120">
        <v>23</v>
      </c>
      <c r="C120" s="9">
        <f t="shared" si="18"/>
        <v>1620.6277465553885</v>
      </c>
      <c r="D120" s="9">
        <f t="shared" si="15"/>
        <v>526.65874549316413</v>
      </c>
      <c r="E120" s="10">
        <f t="shared" si="19"/>
        <v>388424.00042780011</v>
      </c>
    </row>
    <row r="121" spans="2:5">
      <c r="B121">
        <v>24</v>
      </c>
      <c r="C121" s="9">
        <f t="shared" si="18"/>
        <v>1618.4333351158339</v>
      </c>
      <c r="D121" s="9">
        <f t="shared" si="15"/>
        <v>528.85315693271878</v>
      </c>
      <c r="E121" s="10">
        <f t="shared" si="19"/>
        <v>387895.14727086737</v>
      </c>
    </row>
    <row r="122" spans="2:5">
      <c r="B122">
        <v>25</v>
      </c>
      <c r="C122" s="9">
        <f t="shared" si="18"/>
        <v>1616.2297802952808</v>
      </c>
      <c r="D122" s="9">
        <f t="shared" si="15"/>
        <v>531.05671175327188</v>
      </c>
      <c r="E122" s="10">
        <f t="shared" si="19"/>
        <v>387364.09055911412</v>
      </c>
    </row>
    <row r="123" spans="2:5">
      <c r="B123">
        <v>26</v>
      </c>
      <c r="C123" s="9">
        <f t="shared" si="18"/>
        <v>1614.0170439963088</v>
      </c>
      <c r="D123" s="9">
        <f t="shared" si="15"/>
        <v>533.26944805224389</v>
      </c>
      <c r="E123" s="10">
        <f t="shared" si="19"/>
        <v>386830.8211110619</v>
      </c>
    </row>
    <row r="124" spans="2:5">
      <c r="B124">
        <v>27</v>
      </c>
      <c r="C124" s="9">
        <f t="shared" si="18"/>
        <v>1611.7950879627579</v>
      </c>
      <c r="D124" s="9">
        <f t="shared" si="15"/>
        <v>535.49140408579478</v>
      </c>
      <c r="E124" s="10">
        <f t="shared" si="19"/>
        <v>386295.32970697613</v>
      </c>
    </row>
    <row r="125" spans="2:5">
      <c r="B125">
        <v>28</v>
      </c>
      <c r="C125" s="9">
        <f t="shared" si="18"/>
        <v>1609.5638737790673</v>
      </c>
      <c r="D125" s="9">
        <f t="shared" si="15"/>
        <v>537.72261826948534</v>
      </c>
      <c r="E125" s="10">
        <f t="shared" si="19"/>
        <v>385757.60708870663</v>
      </c>
    </row>
    <row r="126" spans="2:5">
      <c r="B126">
        <v>29</v>
      </c>
      <c r="C126" s="9">
        <f t="shared" si="18"/>
        <v>1607.3233628696109</v>
      </c>
      <c r="D126" s="9">
        <f t="shared" si="15"/>
        <v>539.9631291789417</v>
      </c>
      <c r="E126" s="10">
        <f t="shared" si="19"/>
        <v>385217.64395952766</v>
      </c>
    </row>
    <row r="127" spans="2:5">
      <c r="B127">
        <v>30</v>
      </c>
      <c r="C127" s="9">
        <f t="shared" si="18"/>
        <v>1605.0735164980319</v>
      </c>
      <c r="D127" s="9">
        <f t="shared" si="15"/>
        <v>542.2129755505207</v>
      </c>
      <c r="E127" s="10">
        <f t="shared" si="19"/>
        <v>384675.43098397716</v>
      </c>
    </row>
    <row r="128" spans="2:5">
      <c r="B128">
        <v>31</v>
      </c>
      <c r="C128" s="9">
        <f t="shared" si="18"/>
        <v>1602.8142957665714</v>
      </c>
      <c r="D128" s="9">
        <f t="shared" si="15"/>
        <v>544.47219628198127</v>
      </c>
      <c r="E128" s="10">
        <f t="shared" si="19"/>
        <v>384130.95878769516</v>
      </c>
    </row>
    <row r="129" spans="2:5">
      <c r="B129">
        <v>32</v>
      </c>
      <c r="C129" s="9">
        <f t="shared" si="18"/>
        <v>1600.5456616153965</v>
      </c>
      <c r="D129" s="9">
        <f t="shared" si="15"/>
        <v>546.74083043315613</v>
      </c>
      <c r="E129" s="10">
        <f t="shared" si="19"/>
        <v>383584.21795726201</v>
      </c>
    </row>
    <row r="130" spans="2:5">
      <c r="B130">
        <v>33</v>
      </c>
      <c r="C130" s="9">
        <f t="shared" si="18"/>
        <v>1598.2675748219251</v>
      </c>
      <c r="D130" s="9">
        <f t="shared" si="15"/>
        <v>549.01891722662754</v>
      </c>
      <c r="E130" s="10">
        <f t="shared" si="19"/>
        <v>383035.19904003537</v>
      </c>
    </row>
    <row r="131" spans="2:5">
      <c r="B131">
        <v>34</v>
      </c>
      <c r="C131" s="9">
        <f t="shared" si="18"/>
        <v>1595.9799960001474</v>
      </c>
      <c r="D131" s="9">
        <f t="shared" si="15"/>
        <v>551.30649604840528</v>
      </c>
      <c r="E131" s="10">
        <f t="shared" si="19"/>
        <v>382483.89254398696</v>
      </c>
    </row>
    <row r="132" spans="2:5">
      <c r="B132">
        <v>35</v>
      </c>
      <c r="C132" s="9">
        <f t="shared" si="18"/>
        <v>1593.6828855999456</v>
      </c>
      <c r="D132" s="9">
        <f t="shared" si="15"/>
        <v>553.60360644860702</v>
      </c>
      <c r="E132" s="10">
        <f t="shared" si="19"/>
        <v>381930.28893753834</v>
      </c>
    </row>
    <row r="133" spans="2:5">
      <c r="B133">
        <v>36</v>
      </c>
      <c r="C133" s="9">
        <f t="shared" si="18"/>
        <v>1591.3762039064097</v>
      </c>
      <c r="D133" s="9">
        <f t="shared" si="15"/>
        <v>555.91028814214292</v>
      </c>
      <c r="E133" s="10">
        <f t="shared" si="19"/>
        <v>381374.37864939618</v>
      </c>
    </row>
    <row r="134" spans="2:5">
      <c r="B134">
        <v>37</v>
      </c>
      <c r="C134" s="9">
        <f t="shared" si="18"/>
        <v>1589.0599110391508</v>
      </c>
      <c r="D134" s="9">
        <f t="shared" si="15"/>
        <v>558.2265810094018</v>
      </c>
      <c r="E134" s="10">
        <f t="shared" si="19"/>
        <v>380816.15206838679</v>
      </c>
    </row>
    <row r="135" spans="2:5">
      <c r="B135">
        <v>38</v>
      </c>
      <c r="C135" s="9">
        <f t="shared" si="18"/>
        <v>1586.7339669516116</v>
      </c>
      <c r="D135" s="9">
        <f t="shared" si="15"/>
        <v>560.55252509694105</v>
      </c>
      <c r="E135" s="10">
        <f t="shared" si="19"/>
        <v>380255.59954328986</v>
      </c>
    </row>
    <row r="136" spans="2:5">
      <c r="B136">
        <v>39</v>
      </c>
      <c r="C136" s="9">
        <f t="shared" si="18"/>
        <v>1584.3983314303744</v>
      </c>
      <c r="D136" s="9">
        <f t="shared" si="15"/>
        <v>562.88816061817829</v>
      </c>
      <c r="E136" s="10">
        <f t="shared" si="19"/>
        <v>379692.71138267167</v>
      </c>
    </row>
    <row r="137" spans="2:5">
      <c r="B137">
        <v>40</v>
      </c>
      <c r="C137" s="9">
        <f t="shared" si="18"/>
        <v>1582.0529640944653</v>
      </c>
      <c r="D137" s="9">
        <f t="shared" si="15"/>
        <v>565.23352795408732</v>
      </c>
      <c r="E137" s="10">
        <f t="shared" si="19"/>
        <v>379127.47785471758</v>
      </c>
    </row>
    <row r="138" spans="2:5">
      <c r="B138">
        <v>41</v>
      </c>
      <c r="C138" s="9">
        <f t="shared" si="18"/>
        <v>1579.6978243946567</v>
      </c>
      <c r="D138" s="9">
        <f t="shared" si="15"/>
        <v>567.58866765389598</v>
      </c>
      <c r="E138" s="10">
        <f t="shared" si="19"/>
        <v>378559.88918706367</v>
      </c>
    </row>
    <row r="139" spans="2:5">
      <c r="B139">
        <v>42</v>
      </c>
      <c r="C139" s="9">
        <f t="shared" si="18"/>
        <v>1577.3328716127653</v>
      </c>
      <c r="D139" s="9">
        <f t="shared" si="15"/>
        <v>569.95362043578734</v>
      </c>
      <c r="E139" s="10">
        <f t="shared" si="19"/>
        <v>377989.93556662789</v>
      </c>
    </row>
    <row r="140" spans="2:5">
      <c r="B140">
        <v>43</v>
      </c>
      <c r="C140" s="9">
        <f t="shared" si="18"/>
        <v>1574.9580648609494</v>
      </c>
      <c r="D140" s="9">
        <f t="shared" si="15"/>
        <v>572.32842718760321</v>
      </c>
      <c r="E140" s="10">
        <f t="shared" si="19"/>
        <v>377417.60713944031</v>
      </c>
    </row>
    <row r="141" spans="2:5">
      <c r="B141">
        <v>44</v>
      </c>
      <c r="C141" s="9">
        <f t="shared" si="18"/>
        <v>1572.5733630810014</v>
      </c>
      <c r="D141" s="9">
        <f t="shared" si="15"/>
        <v>574.71312896755126</v>
      </c>
      <c r="E141" s="10">
        <f t="shared" si="19"/>
        <v>376842.89401047275</v>
      </c>
    </row>
    <row r="142" spans="2:5">
      <c r="B142">
        <v>45</v>
      </c>
      <c r="C142" s="9">
        <f t="shared" si="18"/>
        <v>1570.1787250436364</v>
      </c>
      <c r="D142" s="9">
        <f t="shared" si="15"/>
        <v>577.10776700491624</v>
      </c>
      <c r="E142" s="10">
        <f t="shared" si="19"/>
        <v>376265.78624346782</v>
      </c>
    </row>
    <row r="143" spans="2:5">
      <c r="B143">
        <v>46</v>
      </c>
      <c r="C143" s="9">
        <f t="shared" si="18"/>
        <v>1567.7741093477825</v>
      </c>
      <c r="D143" s="9">
        <f t="shared" si="15"/>
        <v>579.5123827007701</v>
      </c>
      <c r="E143" s="10">
        <f t="shared" si="19"/>
        <v>375686.27386076708</v>
      </c>
    </row>
    <row r="144" spans="2:5">
      <c r="B144">
        <v>47</v>
      </c>
      <c r="C144" s="9">
        <f t="shared" si="18"/>
        <v>1565.3594744198629</v>
      </c>
      <c r="D144" s="9">
        <f t="shared" si="15"/>
        <v>581.92701762868978</v>
      </c>
      <c r="E144" s="10">
        <f t="shared" si="19"/>
        <v>375104.3468431384</v>
      </c>
    </row>
    <row r="145" spans="2:5">
      <c r="B145">
        <v>48</v>
      </c>
      <c r="C145" s="9">
        <f t="shared" si="18"/>
        <v>1562.9347785130767</v>
      </c>
      <c r="D145" s="9">
        <f t="shared" si="15"/>
        <v>584.35171353547594</v>
      </c>
      <c r="E145" s="10">
        <f t="shared" si="19"/>
        <v>374519.9951296029</v>
      </c>
    </row>
    <row r="146" spans="2:5">
      <c r="B146">
        <v>49</v>
      </c>
      <c r="C146" s="9">
        <f t="shared" si="18"/>
        <v>1560.4999797066787</v>
      </c>
      <c r="D146" s="9">
        <f t="shared" si="15"/>
        <v>586.78651234187396</v>
      </c>
      <c r="E146" s="10">
        <f t="shared" si="19"/>
        <v>373933.20861726103</v>
      </c>
    </row>
    <row r="147" spans="2:5">
      <c r="B147">
        <v>50</v>
      </c>
      <c r="C147" s="9">
        <f t="shared" si="18"/>
        <v>1558.0550359052543</v>
      </c>
      <c r="D147" s="9">
        <f t="shared" si="15"/>
        <v>589.23145614329837</v>
      </c>
      <c r="E147" s="10">
        <f t="shared" si="19"/>
        <v>373343.97716111771</v>
      </c>
    </row>
    <row r="148" spans="2:5">
      <c r="B148">
        <v>51</v>
      </c>
      <c r="C148" s="9">
        <f t="shared" si="18"/>
        <v>1555.5999048379904</v>
      </c>
      <c r="D148" s="9">
        <f t="shared" si="15"/>
        <v>591.68658721056227</v>
      </c>
      <c r="E148" s="10">
        <f t="shared" si="19"/>
        <v>372752.29057390714</v>
      </c>
    </row>
    <row r="149" spans="2:5">
      <c r="B149">
        <v>52</v>
      </c>
      <c r="C149" s="9">
        <f t="shared" si="18"/>
        <v>1553.1345440579464</v>
      </c>
      <c r="D149" s="9">
        <f t="shared" si="15"/>
        <v>594.15194799060623</v>
      </c>
      <c r="E149" s="10">
        <f t="shared" si="19"/>
        <v>372158.13862591656</v>
      </c>
    </row>
    <row r="150" spans="2:5">
      <c r="B150">
        <v>53</v>
      </c>
      <c r="C150" s="9">
        <f t="shared" si="18"/>
        <v>1550.6589109413189</v>
      </c>
      <c r="D150" s="9">
        <f t="shared" si="15"/>
        <v>596.62758110723371</v>
      </c>
      <c r="E150" s="10">
        <f t="shared" si="19"/>
        <v>371561.5110448093</v>
      </c>
    </row>
    <row r="151" spans="2:5">
      <c r="B151">
        <v>54</v>
      </c>
      <c r="C151" s="9">
        <f t="shared" si="18"/>
        <v>1548.1729626867054</v>
      </c>
      <c r="D151" s="9">
        <f t="shared" si="15"/>
        <v>599.11352936184721</v>
      </c>
      <c r="E151" s="10">
        <f t="shared" si="19"/>
        <v>370962.39751544746</v>
      </c>
    </row>
    <row r="152" spans="2:5">
      <c r="B152">
        <v>55</v>
      </c>
      <c r="C152" s="9">
        <f t="shared" si="18"/>
        <v>1545.6766563143644</v>
      </c>
      <c r="D152" s="9">
        <f t="shared" si="15"/>
        <v>601.60983573418821</v>
      </c>
      <c r="E152" s="10">
        <f t="shared" si="19"/>
        <v>370360.78767971328</v>
      </c>
    </row>
    <row r="153" spans="2:5">
      <c r="B153">
        <v>56</v>
      </c>
      <c r="C153" s="9">
        <f t="shared" si="18"/>
        <v>1543.169948665472</v>
      </c>
      <c r="D153" s="9">
        <f t="shared" si="15"/>
        <v>604.11654338308063</v>
      </c>
      <c r="E153" s="10">
        <f t="shared" si="19"/>
        <v>369756.67113633017</v>
      </c>
    </row>
    <row r="154" spans="2:5">
      <c r="B154">
        <v>57</v>
      </c>
      <c r="C154" s="9">
        <f t="shared" si="18"/>
        <v>1540.6527964013758</v>
      </c>
      <c r="D154" s="9">
        <f t="shared" si="15"/>
        <v>606.63369564717686</v>
      </c>
      <c r="E154" s="10">
        <f t="shared" si="19"/>
        <v>369150.03744068299</v>
      </c>
    </row>
    <row r="155" spans="2:5">
      <c r="B155">
        <v>58</v>
      </c>
      <c r="C155" s="9">
        <f t="shared" si="18"/>
        <v>1538.1251560028459</v>
      </c>
      <c r="D155" s="9">
        <f t="shared" si="15"/>
        <v>609.16133604570678</v>
      </c>
      <c r="E155" s="10">
        <f t="shared" si="19"/>
        <v>368540.87610463728</v>
      </c>
    </row>
    <row r="156" spans="2:5">
      <c r="B156">
        <v>59</v>
      </c>
      <c r="C156" s="9">
        <f t="shared" si="18"/>
        <v>1535.5869837693219</v>
      </c>
      <c r="D156" s="9">
        <f t="shared" si="15"/>
        <v>611.69950827923071</v>
      </c>
      <c r="E156" s="10">
        <f t="shared" si="19"/>
        <v>367929.17659635807</v>
      </c>
    </row>
    <row r="157" spans="2:5">
      <c r="B157">
        <v>60</v>
      </c>
      <c r="C157" s="9">
        <f t="shared" si="18"/>
        <v>1533.0382358181587</v>
      </c>
      <c r="D157" s="9">
        <f t="shared" si="15"/>
        <v>614.24825623039396</v>
      </c>
      <c r="E157" s="10">
        <f t="shared" si="19"/>
        <v>367314.92834012769</v>
      </c>
    </row>
    <row r="158" spans="2:5">
      <c r="B158">
        <v>61</v>
      </c>
      <c r="C158" s="9">
        <f t="shared" si="18"/>
        <v>1530.4788680838653</v>
      </c>
      <c r="D158" s="9">
        <f t="shared" si="15"/>
        <v>616.80762396468731</v>
      </c>
      <c r="E158" s="10">
        <f t="shared" si="19"/>
        <v>366698.12071616302</v>
      </c>
    </row>
    <row r="159" spans="2:5">
      <c r="B159">
        <v>62</v>
      </c>
      <c r="C159" s="9">
        <f t="shared" si="18"/>
        <v>1527.908836317346</v>
      </c>
      <c r="D159" s="9">
        <f t="shared" si="15"/>
        <v>619.37765573120669</v>
      </c>
      <c r="E159" s="10">
        <f t="shared" si="19"/>
        <v>366078.74306043179</v>
      </c>
    </row>
    <row r="160" spans="2:5">
      <c r="B160">
        <v>63</v>
      </c>
      <c r="C160" s="9">
        <f t="shared" si="18"/>
        <v>1525.3280960851325</v>
      </c>
      <c r="D160" s="9">
        <f t="shared" si="15"/>
        <v>621.95839596342012</v>
      </c>
      <c r="E160" s="10">
        <f t="shared" si="19"/>
        <v>365456.78466446837</v>
      </c>
    </row>
    <row r="161" spans="2:5">
      <c r="B161">
        <v>64</v>
      </c>
      <c r="C161" s="9">
        <f t="shared" si="18"/>
        <v>1522.7366027686182</v>
      </c>
      <c r="D161" s="9">
        <f t="shared" si="15"/>
        <v>624.5498892799344</v>
      </c>
      <c r="E161" s="10">
        <f t="shared" si="19"/>
        <v>364832.23477518844</v>
      </c>
    </row>
    <row r="162" spans="2:5">
      <c r="B162">
        <v>65</v>
      </c>
      <c r="C162" s="9">
        <f t="shared" si="18"/>
        <v>1520.1343115632851</v>
      </c>
      <c r="D162" s="9">
        <f t="shared" si="15"/>
        <v>627.15218048526754</v>
      </c>
      <c r="E162" s="10">
        <f t="shared" si="19"/>
        <v>364205.08259470318</v>
      </c>
    </row>
    <row r="163" spans="2:5">
      <c r="B163">
        <v>66</v>
      </c>
      <c r="C163" s="9">
        <f t="shared" si="18"/>
        <v>1517.52117747793</v>
      </c>
      <c r="D163" s="9">
        <f t="shared" si="15"/>
        <v>629.76531457062265</v>
      </c>
      <c r="E163" s="10">
        <f t="shared" si="19"/>
        <v>363575.31728013256</v>
      </c>
    </row>
    <row r="164" spans="2:5">
      <c r="B164">
        <v>67</v>
      </c>
      <c r="C164" s="9">
        <f t="shared" si="18"/>
        <v>1514.8971553338856</v>
      </c>
      <c r="D164" s="9">
        <f t="shared" ref="D164:D227" si="20">$B$92-C164</f>
        <v>632.38933671466702</v>
      </c>
      <c r="E164" s="10">
        <f t="shared" si="19"/>
        <v>362942.92794341786</v>
      </c>
    </row>
    <row r="165" spans="2:5">
      <c r="B165">
        <v>68</v>
      </c>
      <c r="C165" s="9">
        <f t="shared" si="18"/>
        <v>1512.2621997642411</v>
      </c>
      <c r="D165" s="9">
        <f t="shared" si="20"/>
        <v>635.02429228431151</v>
      </c>
      <c r="E165" s="10">
        <f t="shared" si="19"/>
        <v>362307.90365113353</v>
      </c>
    </row>
    <row r="166" spans="2:5">
      <c r="B166">
        <v>69</v>
      </c>
      <c r="C166" s="9">
        <f t="shared" si="18"/>
        <v>1509.6162652130563</v>
      </c>
      <c r="D166" s="9">
        <f t="shared" si="20"/>
        <v>637.67022683549635</v>
      </c>
      <c r="E166" s="10">
        <f t="shared" si="19"/>
        <v>361670.23342429806</v>
      </c>
    </row>
    <row r="167" spans="2:5">
      <c r="B167">
        <v>70</v>
      </c>
      <c r="C167" s="9">
        <f t="shared" si="18"/>
        <v>1506.9593059345752</v>
      </c>
      <c r="D167" s="9">
        <f t="shared" si="20"/>
        <v>640.3271861139774</v>
      </c>
      <c r="E167" s="10">
        <f t="shared" si="19"/>
        <v>361029.90623818408</v>
      </c>
    </row>
    <row r="168" spans="2:5">
      <c r="B168">
        <v>71</v>
      </c>
      <c r="C168" s="9">
        <f t="shared" si="18"/>
        <v>1504.2912759924336</v>
      </c>
      <c r="D168" s="9">
        <f t="shared" si="20"/>
        <v>642.99521605611903</v>
      </c>
      <c r="E168" s="10">
        <f t="shared" si="19"/>
        <v>360386.91102212796</v>
      </c>
    </row>
    <row r="169" spans="2:5">
      <c r="B169">
        <v>72</v>
      </c>
      <c r="C169" s="9">
        <f t="shared" si="18"/>
        <v>1501.6121292588664</v>
      </c>
      <c r="D169" s="9">
        <f t="shared" si="20"/>
        <v>645.67436278968626</v>
      </c>
      <c r="E169" s="10">
        <f t="shared" si="19"/>
        <v>359741.23665933829</v>
      </c>
    </row>
    <row r="170" spans="2:5">
      <c r="B170">
        <v>73</v>
      </c>
      <c r="C170" s="9">
        <f t="shared" si="18"/>
        <v>1498.9218194139096</v>
      </c>
      <c r="D170" s="9">
        <f t="shared" si="20"/>
        <v>648.36467263464306</v>
      </c>
      <c r="E170" s="10">
        <f t="shared" si="19"/>
        <v>359092.87198670366</v>
      </c>
    </row>
    <row r="171" spans="2:5">
      <c r="B171">
        <v>74</v>
      </c>
      <c r="C171" s="9">
        <f t="shared" si="18"/>
        <v>1496.2202999445985</v>
      </c>
      <c r="D171" s="9">
        <f t="shared" si="20"/>
        <v>651.06619210395411</v>
      </c>
      <c r="E171" s="10">
        <f t="shared" si="19"/>
        <v>358441.8057945997</v>
      </c>
    </row>
    <row r="172" spans="2:5">
      <c r="B172">
        <v>75</v>
      </c>
      <c r="C172" s="9">
        <f t="shared" si="18"/>
        <v>1493.5075241441655</v>
      </c>
      <c r="D172" s="9">
        <f t="shared" si="20"/>
        <v>653.77896790438717</v>
      </c>
      <c r="E172" s="10">
        <f t="shared" si="19"/>
        <v>357788.02682669531</v>
      </c>
    </row>
    <row r="173" spans="2:5">
      <c r="B173">
        <v>76</v>
      </c>
      <c r="C173" s="9">
        <f t="shared" ref="C173:C236" si="21">$C$76*E172</f>
        <v>1490.7834451112303</v>
      </c>
      <c r="D173" s="9">
        <f t="shared" si="20"/>
        <v>656.50304693732232</v>
      </c>
      <c r="E173" s="10">
        <f t="shared" ref="E173:E236" si="22">E172-D173</f>
        <v>357131.52377975796</v>
      </c>
    </row>
    <row r="174" spans="2:5">
      <c r="B174">
        <v>77</v>
      </c>
      <c r="C174" s="9">
        <f t="shared" si="21"/>
        <v>1488.0480157489915</v>
      </c>
      <c r="D174" s="9">
        <f t="shared" si="20"/>
        <v>659.23847629956117</v>
      </c>
      <c r="E174" s="10">
        <f t="shared" si="22"/>
        <v>356472.2853034584</v>
      </c>
    </row>
    <row r="175" spans="2:5">
      <c r="B175">
        <v>78</v>
      </c>
      <c r="C175" s="9">
        <f t="shared" si="21"/>
        <v>1485.30118876441</v>
      </c>
      <c r="D175" s="9">
        <f t="shared" si="20"/>
        <v>661.98530328414267</v>
      </c>
      <c r="E175" s="10">
        <f t="shared" si="22"/>
        <v>355810.30000017426</v>
      </c>
    </row>
    <row r="176" spans="2:5">
      <c r="B176">
        <v>79</v>
      </c>
      <c r="C176" s="9">
        <f t="shared" si="21"/>
        <v>1482.5429166673928</v>
      </c>
      <c r="D176" s="9">
        <f t="shared" si="20"/>
        <v>664.74357538115987</v>
      </c>
      <c r="E176" s="10">
        <f t="shared" si="22"/>
        <v>355145.55642479309</v>
      </c>
    </row>
    <row r="177" spans="2:5">
      <c r="B177">
        <v>80</v>
      </c>
      <c r="C177" s="9">
        <f t="shared" si="21"/>
        <v>1479.7731517699713</v>
      </c>
      <c r="D177" s="9">
        <f t="shared" si="20"/>
        <v>667.51334027858138</v>
      </c>
      <c r="E177" s="10">
        <f t="shared" si="22"/>
        <v>354478.0430845145</v>
      </c>
    </row>
    <row r="178" spans="2:5">
      <c r="B178">
        <v>81</v>
      </c>
      <c r="C178" s="9">
        <f t="shared" si="21"/>
        <v>1476.991846185477</v>
      </c>
      <c r="D178" s="9">
        <f t="shared" si="20"/>
        <v>670.29464586307563</v>
      </c>
      <c r="E178" s="10">
        <f t="shared" si="22"/>
        <v>353807.74843865144</v>
      </c>
    </row>
    <row r="179" spans="2:5">
      <c r="B179">
        <v>82</v>
      </c>
      <c r="C179" s="9">
        <f t="shared" si="21"/>
        <v>1474.1989518277144</v>
      </c>
      <c r="D179" s="9">
        <f t="shared" si="20"/>
        <v>673.08754022083826</v>
      </c>
      <c r="E179" s="10">
        <f t="shared" si="22"/>
        <v>353134.66089843062</v>
      </c>
    </row>
    <row r="180" spans="2:5">
      <c r="B180">
        <v>83</v>
      </c>
      <c r="C180" s="9">
        <f t="shared" si="21"/>
        <v>1471.3944204101276</v>
      </c>
      <c r="D180" s="9">
        <f t="shared" si="20"/>
        <v>675.89207163842502</v>
      </c>
      <c r="E180" s="10">
        <f t="shared" si="22"/>
        <v>352458.76882679219</v>
      </c>
    </row>
    <row r="181" spans="2:5">
      <c r="B181">
        <v>84</v>
      </c>
      <c r="C181" s="9">
        <f t="shared" si="21"/>
        <v>1468.5782034449674</v>
      </c>
      <c r="D181" s="9">
        <f t="shared" si="20"/>
        <v>678.70828860358529</v>
      </c>
      <c r="E181" s="10">
        <f t="shared" si="22"/>
        <v>351780.06053818861</v>
      </c>
    </row>
    <row r="182" spans="2:5">
      <c r="B182">
        <v>85</v>
      </c>
      <c r="C182" s="9">
        <f t="shared" si="21"/>
        <v>1465.7502522424525</v>
      </c>
      <c r="D182" s="9">
        <f t="shared" si="20"/>
        <v>681.53623980610018</v>
      </c>
      <c r="E182" s="10">
        <f t="shared" si="22"/>
        <v>351098.52429838252</v>
      </c>
    </row>
    <row r="183" spans="2:5">
      <c r="B183">
        <v>86</v>
      </c>
      <c r="C183" s="9">
        <f t="shared" si="21"/>
        <v>1462.9105179099272</v>
      </c>
      <c r="D183" s="9">
        <f t="shared" si="20"/>
        <v>684.37597413862545</v>
      </c>
      <c r="E183" s="10">
        <f t="shared" si="22"/>
        <v>350414.1483242439</v>
      </c>
    </row>
    <row r="184" spans="2:5">
      <c r="B184">
        <v>87</v>
      </c>
      <c r="C184" s="9">
        <f t="shared" si="21"/>
        <v>1460.0589513510163</v>
      </c>
      <c r="D184" s="9">
        <f t="shared" si="20"/>
        <v>687.22754069753637</v>
      </c>
      <c r="E184" s="10">
        <f t="shared" si="22"/>
        <v>349726.92078354635</v>
      </c>
    </row>
    <row r="185" spans="2:5">
      <c r="B185">
        <v>88</v>
      </c>
      <c r="C185" s="9">
        <f t="shared" si="21"/>
        <v>1457.1955032647763</v>
      </c>
      <c r="D185" s="9">
        <f t="shared" si="20"/>
        <v>690.09098878377631</v>
      </c>
      <c r="E185" s="10">
        <f t="shared" si="22"/>
        <v>349036.8297947626</v>
      </c>
    </row>
    <row r="186" spans="2:5">
      <c r="B186">
        <v>89</v>
      </c>
      <c r="C186" s="9">
        <f t="shared" si="21"/>
        <v>1454.3201241448442</v>
      </c>
      <c r="D186" s="9">
        <f t="shared" si="20"/>
        <v>692.96636790370849</v>
      </c>
      <c r="E186" s="10">
        <f t="shared" si="22"/>
        <v>348343.86342685891</v>
      </c>
    </row>
    <row r="187" spans="2:5">
      <c r="B187">
        <v>90</v>
      </c>
      <c r="C187" s="9">
        <f t="shared" si="21"/>
        <v>1451.4327642785788</v>
      </c>
      <c r="D187" s="9">
        <f t="shared" si="20"/>
        <v>695.85372776997383</v>
      </c>
      <c r="E187" s="10">
        <f t="shared" si="22"/>
        <v>347648.00969908893</v>
      </c>
    </row>
    <row r="188" spans="2:5">
      <c r="B188">
        <v>91</v>
      </c>
      <c r="C188" s="9">
        <f t="shared" si="21"/>
        <v>1448.5333737462038</v>
      </c>
      <c r="D188" s="9">
        <f t="shared" si="20"/>
        <v>698.75311830234887</v>
      </c>
      <c r="E188" s="10">
        <f t="shared" si="22"/>
        <v>346949.2565807866</v>
      </c>
    </row>
    <row r="189" spans="2:5">
      <c r="B189">
        <v>92</v>
      </c>
      <c r="C189" s="9">
        <f t="shared" si="21"/>
        <v>1445.6219024199443</v>
      </c>
      <c r="D189" s="9">
        <f t="shared" si="20"/>
        <v>701.66458962860838</v>
      </c>
      <c r="E189" s="10">
        <f t="shared" si="22"/>
        <v>346247.59199115797</v>
      </c>
    </row>
    <row r="190" spans="2:5">
      <c r="B190">
        <v>93</v>
      </c>
      <c r="C190" s="9">
        <f t="shared" si="21"/>
        <v>1442.6982999631582</v>
      </c>
      <c r="D190" s="9">
        <f t="shared" si="20"/>
        <v>704.58819208539444</v>
      </c>
      <c r="E190" s="10">
        <f t="shared" si="22"/>
        <v>345543.00379907258</v>
      </c>
    </row>
    <row r="191" spans="2:5">
      <c r="B191">
        <v>94</v>
      </c>
      <c r="C191" s="9">
        <f t="shared" si="21"/>
        <v>1439.7625158294691</v>
      </c>
      <c r="D191" s="9">
        <f t="shared" si="20"/>
        <v>707.52397621908358</v>
      </c>
      <c r="E191" s="10">
        <f t="shared" si="22"/>
        <v>344835.47982285352</v>
      </c>
    </row>
    <row r="192" spans="2:5">
      <c r="B192">
        <v>95</v>
      </c>
      <c r="C192" s="9">
        <f t="shared" si="21"/>
        <v>1436.8144992618898</v>
      </c>
      <c r="D192" s="9">
        <f t="shared" si="20"/>
        <v>710.4719927866629</v>
      </c>
      <c r="E192" s="10">
        <f t="shared" si="22"/>
        <v>344125.00783006684</v>
      </c>
    </row>
    <row r="193" spans="2:5">
      <c r="B193">
        <v>96</v>
      </c>
      <c r="C193" s="9">
        <f t="shared" si="21"/>
        <v>1433.8541992919452</v>
      </c>
      <c r="D193" s="9">
        <f t="shared" si="20"/>
        <v>713.43229275660747</v>
      </c>
      <c r="E193" s="10">
        <f t="shared" si="22"/>
        <v>343411.57553731021</v>
      </c>
    </row>
    <row r="194" spans="2:5">
      <c r="B194">
        <v>97</v>
      </c>
      <c r="C194" s="9">
        <f t="shared" si="21"/>
        <v>1430.8815647387926</v>
      </c>
      <c r="D194" s="9">
        <f t="shared" si="20"/>
        <v>716.40492730976007</v>
      </c>
      <c r="E194" s="10">
        <f t="shared" si="22"/>
        <v>342695.17061000044</v>
      </c>
    </row>
    <row r="195" spans="2:5">
      <c r="B195">
        <v>98</v>
      </c>
      <c r="C195" s="9">
        <f t="shared" si="21"/>
        <v>1427.8965442083352</v>
      </c>
      <c r="D195" s="9">
        <f t="shared" si="20"/>
        <v>719.38994784021747</v>
      </c>
      <c r="E195" s="10">
        <f t="shared" si="22"/>
        <v>341975.78066216019</v>
      </c>
    </row>
    <row r="196" spans="2:5">
      <c r="B196">
        <v>99</v>
      </c>
      <c r="C196" s="9">
        <f t="shared" si="21"/>
        <v>1424.8990860923341</v>
      </c>
      <c r="D196" s="9">
        <f t="shared" si="20"/>
        <v>722.38740595621857</v>
      </c>
      <c r="E196" s="10">
        <f t="shared" si="22"/>
        <v>341253.39325620397</v>
      </c>
    </row>
    <row r="197" spans="2:5">
      <c r="B197">
        <v>100</v>
      </c>
      <c r="C197" s="9">
        <f t="shared" si="21"/>
        <v>1421.8891385675165</v>
      </c>
      <c r="D197" s="9">
        <f t="shared" si="20"/>
        <v>725.39735348103613</v>
      </c>
      <c r="E197" s="10">
        <f t="shared" si="22"/>
        <v>340527.99590272293</v>
      </c>
    </row>
    <row r="198" spans="2:5">
      <c r="B198">
        <v>101</v>
      </c>
      <c r="C198" s="9">
        <f t="shared" si="21"/>
        <v>1418.8666495946788</v>
      </c>
      <c r="D198" s="9">
        <f t="shared" si="20"/>
        <v>728.4198424538738</v>
      </c>
      <c r="E198" s="10">
        <f t="shared" si="22"/>
        <v>339799.57606026909</v>
      </c>
    </row>
    <row r="199" spans="2:5">
      <c r="B199">
        <v>102</v>
      </c>
      <c r="C199" s="9">
        <f t="shared" si="21"/>
        <v>1415.8315669177878</v>
      </c>
      <c r="D199" s="9">
        <f t="shared" si="20"/>
        <v>731.45492513076488</v>
      </c>
      <c r="E199" s="10">
        <f t="shared" si="22"/>
        <v>339068.12113513832</v>
      </c>
    </row>
    <row r="200" spans="2:5">
      <c r="B200">
        <v>103</v>
      </c>
      <c r="C200" s="9">
        <f t="shared" si="21"/>
        <v>1412.7838380630762</v>
      </c>
      <c r="D200" s="9">
        <f t="shared" si="20"/>
        <v>734.5026539854764</v>
      </c>
      <c r="E200" s="10">
        <f t="shared" si="22"/>
        <v>338333.61848115287</v>
      </c>
    </row>
    <row r="201" spans="2:5">
      <c r="B201">
        <v>104</v>
      </c>
      <c r="C201" s="9">
        <f t="shared" si="21"/>
        <v>1409.723410338137</v>
      </c>
      <c r="D201" s="9">
        <f t="shared" si="20"/>
        <v>737.56308171041564</v>
      </c>
      <c r="E201" s="10">
        <f t="shared" si="22"/>
        <v>337596.05539944244</v>
      </c>
    </row>
    <row r="202" spans="2:5">
      <c r="B202">
        <v>105</v>
      </c>
      <c r="C202" s="9">
        <f t="shared" si="21"/>
        <v>1406.65023083101</v>
      </c>
      <c r="D202" s="9">
        <f t="shared" si="20"/>
        <v>740.6362612175426</v>
      </c>
      <c r="E202" s="10">
        <f t="shared" si="22"/>
        <v>336855.41913822491</v>
      </c>
    </row>
    <row r="203" spans="2:5">
      <c r="B203">
        <v>106</v>
      </c>
      <c r="C203" s="9">
        <f t="shared" si="21"/>
        <v>1403.5642464092705</v>
      </c>
      <c r="D203" s="9">
        <f t="shared" si="20"/>
        <v>743.72224563928216</v>
      </c>
      <c r="E203" s="10">
        <f t="shared" si="22"/>
        <v>336111.69689258561</v>
      </c>
    </row>
    <row r="204" spans="2:5">
      <c r="B204">
        <v>107</v>
      </c>
      <c r="C204" s="9">
        <f t="shared" si="21"/>
        <v>1400.4654037191067</v>
      </c>
      <c r="D204" s="9">
        <f t="shared" si="20"/>
        <v>746.82108832944596</v>
      </c>
      <c r="E204" s="10">
        <f t="shared" si="22"/>
        <v>335364.87580425618</v>
      </c>
    </row>
    <row r="205" spans="2:5">
      <c r="B205">
        <v>108</v>
      </c>
      <c r="C205" s="9">
        <f t="shared" si="21"/>
        <v>1397.3536491844006</v>
      </c>
      <c r="D205" s="9">
        <f t="shared" si="20"/>
        <v>749.93284286415201</v>
      </c>
      <c r="E205" s="10">
        <f t="shared" si="22"/>
        <v>334614.94296139205</v>
      </c>
    </row>
    <row r="206" spans="2:5">
      <c r="B206">
        <v>109</v>
      </c>
      <c r="C206" s="9">
        <f t="shared" si="21"/>
        <v>1394.2289290058002</v>
      </c>
      <c r="D206" s="9">
        <f t="shared" si="20"/>
        <v>753.05756304275246</v>
      </c>
      <c r="E206" s="10">
        <f t="shared" si="22"/>
        <v>333861.88539834932</v>
      </c>
    </row>
    <row r="207" spans="2:5">
      <c r="B207">
        <v>110</v>
      </c>
      <c r="C207" s="9">
        <f t="shared" si="21"/>
        <v>1391.0911891597889</v>
      </c>
      <c r="D207" s="9">
        <f t="shared" si="20"/>
        <v>756.19530288876376</v>
      </c>
      <c r="E207" s="10">
        <f t="shared" si="22"/>
        <v>333105.69009546057</v>
      </c>
    </row>
    <row r="208" spans="2:5">
      <c r="B208">
        <v>111</v>
      </c>
      <c r="C208" s="9">
        <f t="shared" si="21"/>
        <v>1387.9403753977524</v>
      </c>
      <c r="D208" s="9">
        <f t="shared" si="20"/>
        <v>759.34611665080024</v>
      </c>
      <c r="E208" s="10">
        <f t="shared" si="22"/>
        <v>332346.34397880977</v>
      </c>
    </row>
    <row r="209" spans="2:5">
      <c r="B209">
        <v>112</v>
      </c>
      <c r="C209" s="9">
        <f t="shared" si="21"/>
        <v>1384.7764332450406</v>
      </c>
      <c r="D209" s="9">
        <f t="shared" si="20"/>
        <v>762.51005880351204</v>
      </c>
      <c r="E209" s="10">
        <f t="shared" si="22"/>
        <v>331583.83392000629</v>
      </c>
    </row>
    <row r="210" spans="2:5">
      <c r="B210">
        <v>113</v>
      </c>
      <c r="C210" s="9">
        <f t="shared" si="21"/>
        <v>1381.5993080000262</v>
      </c>
      <c r="D210" s="9">
        <f t="shared" si="20"/>
        <v>765.68718404852643</v>
      </c>
      <c r="E210" s="10">
        <f t="shared" si="22"/>
        <v>330818.14673595777</v>
      </c>
    </row>
    <row r="211" spans="2:5">
      <c r="B211">
        <v>114</v>
      </c>
      <c r="C211" s="9">
        <f t="shared" si="21"/>
        <v>1378.4089447331573</v>
      </c>
      <c r="D211" s="9">
        <f t="shared" si="20"/>
        <v>768.8775473153953</v>
      </c>
      <c r="E211" s="10">
        <f t="shared" si="22"/>
        <v>330049.26918864239</v>
      </c>
    </row>
    <row r="212" spans="2:5">
      <c r="B212">
        <v>115</v>
      </c>
      <c r="C212" s="9">
        <f t="shared" si="21"/>
        <v>1375.2052882860098</v>
      </c>
      <c r="D212" s="9">
        <f t="shared" si="20"/>
        <v>772.08120376254283</v>
      </c>
      <c r="E212" s="10">
        <f t="shared" si="22"/>
        <v>329277.18798487983</v>
      </c>
    </row>
    <row r="213" spans="2:5">
      <c r="B213">
        <v>116</v>
      </c>
      <c r="C213" s="9">
        <f t="shared" si="21"/>
        <v>1371.9882832703327</v>
      </c>
      <c r="D213" s="9">
        <f t="shared" si="20"/>
        <v>775.29820877821999</v>
      </c>
      <c r="E213" s="10">
        <f t="shared" si="22"/>
        <v>328501.88977610163</v>
      </c>
    </row>
    <row r="214" spans="2:5">
      <c r="B214">
        <v>117</v>
      </c>
      <c r="C214" s="9">
        <f t="shared" si="21"/>
        <v>1368.7578740670901</v>
      </c>
      <c r="D214" s="9">
        <f t="shared" si="20"/>
        <v>778.5286179814625</v>
      </c>
      <c r="E214" s="10">
        <f t="shared" si="22"/>
        <v>327723.36115812015</v>
      </c>
    </row>
    <row r="215" spans="2:5">
      <c r="B215">
        <v>118</v>
      </c>
      <c r="C215" s="9">
        <f t="shared" si="21"/>
        <v>1365.5140048255007</v>
      </c>
      <c r="D215" s="9">
        <f t="shared" si="20"/>
        <v>781.77248722305194</v>
      </c>
      <c r="E215" s="10">
        <f t="shared" si="22"/>
        <v>326941.58867089712</v>
      </c>
    </row>
    <row r="216" spans="2:5">
      <c r="B216">
        <v>119</v>
      </c>
      <c r="C216" s="9">
        <f t="shared" si="21"/>
        <v>1362.2566194620713</v>
      </c>
      <c r="D216" s="9">
        <f t="shared" si="20"/>
        <v>785.02987258648136</v>
      </c>
      <c r="E216" s="10">
        <f t="shared" si="22"/>
        <v>326156.55879831064</v>
      </c>
    </row>
    <row r="217" spans="2:5">
      <c r="B217">
        <v>120</v>
      </c>
      <c r="C217" s="9">
        <f t="shared" si="21"/>
        <v>1358.9856616596276</v>
      </c>
      <c r="D217" s="9">
        <f t="shared" si="20"/>
        <v>788.30083038892508</v>
      </c>
      <c r="E217" s="10">
        <f t="shared" si="22"/>
        <v>325368.25796792173</v>
      </c>
    </row>
    <row r="218" spans="2:5">
      <c r="B218">
        <v>121</v>
      </c>
      <c r="C218" s="9">
        <f t="shared" si="21"/>
        <v>1355.7010748663406</v>
      </c>
      <c r="D218" s="9">
        <f t="shared" si="20"/>
        <v>791.58541718221204</v>
      </c>
      <c r="E218" s="10">
        <f t="shared" si="22"/>
        <v>324576.67255073955</v>
      </c>
    </row>
    <row r="219" spans="2:5">
      <c r="B219">
        <v>122</v>
      </c>
      <c r="C219" s="9">
        <f t="shared" si="21"/>
        <v>1352.4028022947482</v>
      </c>
      <c r="D219" s="9">
        <f t="shared" si="20"/>
        <v>794.88368975380445</v>
      </c>
      <c r="E219" s="10">
        <f t="shared" si="22"/>
        <v>323781.78886098572</v>
      </c>
    </row>
    <row r="220" spans="2:5">
      <c r="B220">
        <v>123</v>
      </c>
      <c r="C220" s="9">
        <f t="shared" si="21"/>
        <v>1349.0907869207738</v>
      </c>
      <c r="D220" s="9">
        <f t="shared" si="20"/>
        <v>798.19570512777887</v>
      </c>
      <c r="E220" s="10">
        <f t="shared" si="22"/>
        <v>322983.59315585793</v>
      </c>
    </row>
    <row r="221" spans="2:5">
      <c r="B221">
        <v>124</v>
      </c>
      <c r="C221" s="9">
        <f t="shared" si="21"/>
        <v>1345.7649714827414</v>
      </c>
      <c r="D221" s="9">
        <f t="shared" si="20"/>
        <v>801.52152056581122</v>
      </c>
      <c r="E221" s="10">
        <f t="shared" si="22"/>
        <v>322182.07163529214</v>
      </c>
    </row>
    <row r="222" spans="2:5">
      <c r="B222">
        <v>125</v>
      </c>
      <c r="C222" s="9">
        <f t="shared" si="21"/>
        <v>1342.4252984803838</v>
      </c>
      <c r="D222" s="9">
        <f t="shared" si="20"/>
        <v>804.8611935681688</v>
      </c>
      <c r="E222" s="10">
        <f t="shared" si="22"/>
        <v>321377.21044172399</v>
      </c>
    </row>
    <row r="223" spans="2:5">
      <c r="B223">
        <v>126</v>
      </c>
      <c r="C223" s="9">
        <f t="shared" si="21"/>
        <v>1339.0717101738499</v>
      </c>
      <c r="D223" s="9">
        <f t="shared" si="20"/>
        <v>808.21478187470279</v>
      </c>
      <c r="E223" s="10">
        <f t="shared" si="22"/>
        <v>320568.99565984932</v>
      </c>
    </row>
    <row r="224" spans="2:5">
      <c r="B224">
        <v>127</v>
      </c>
      <c r="C224" s="9">
        <f t="shared" si="21"/>
        <v>1335.7041485827056</v>
      </c>
      <c r="D224" s="9">
        <f t="shared" si="20"/>
        <v>811.58234346584709</v>
      </c>
      <c r="E224" s="10">
        <f t="shared" si="22"/>
        <v>319757.41331638349</v>
      </c>
    </row>
    <row r="225" spans="2:5">
      <c r="B225">
        <v>128</v>
      </c>
      <c r="C225" s="9">
        <f t="shared" si="21"/>
        <v>1332.3225554849312</v>
      </c>
      <c r="D225" s="9">
        <f t="shared" si="20"/>
        <v>814.96393656362147</v>
      </c>
      <c r="E225" s="10">
        <f t="shared" si="22"/>
        <v>318942.44937981985</v>
      </c>
    </row>
    <row r="226" spans="2:5">
      <c r="B226">
        <v>129</v>
      </c>
      <c r="C226" s="9">
        <f t="shared" si="21"/>
        <v>1328.926872415916</v>
      </c>
      <c r="D226" s="9">
        <f t="shared" si="20"/>
        <v>818.35961963263662</v>
      </c>
      <c r="E226" s="10">
        <f t="shared" si="22"/>
        <v>318124.0897601872</v>
      </c>
    </row>
    <row r="227" spans="2:5">
      <c r="B227">
        <v>130</v>
      </c>
      <c r="C227" s="9">
        <f t="shared" si="21"/>
        <v>1325.5170406674467</v>
      </c>
      <c r="D227" s="9">
        <f t="shared" si="20"/>
        <v>821.76945138110591</v>
      </c>
      <c r="E227" s="10">
        <f t="shared" si="22"/>
        <v>317302.32030880608</v>
      </c>
    </row>
    <row r="228" spans="2:5">
      <c r="B228">
        <v>131</v>
      </c>
      <c r="C228" s="9">
        <f t="shared" si="21"/>
        <v>1322.093001286692</v>
      </c>
      <c r="D228" s="9">
        <f t="shared" ref="D228:D291" si="23">$B$92-C228</f>
        <v>825.19349076186063</v>
      </c>
      <c r="E228" s="10">
        <f t="shared" si="22"/>
        <v>316477.12681804423</v>
      </c>
    </row>
    <row r="229" spans="2:5">
      <c r="B229">
        <v>132</v>
      </c>
      <c r="C229" s="9">
        <f t="shared" si="21"/>
        <v>1318.6546950751842</v>
      </c>
      <c r="D229" s="9">
        <f t="shared" si="23"/>
        <v>828.63179697336841</v>
      </c>
      <c r="E229" s="10">
        <f t="shared" si="22"/>
        <v>315648.49502107088</v>
      </c>
    </row>
    <row r="230" spans="2:5">
      <c r="B230">
        <v>133</v>
      </c>
      <c r="C230" s="9">
        <f t="shared" si="21"/>
        <v>1315.2020625877954</v>
      </c>
      <c r="D230" s="9">
        <f t="shared" si="23"/>
        <v>832.08442946075729</v>
      </c>
      <c r="E230" s="10">
        <f t="shared" si="22"/>
        <v>314816.41059161013</v>
      </c>
    </row>
    <row r="231" spans="2:5">
      <c r="B231">
        <v>134</v>
      </c>
      <c r="C231" s="9">
        <f t="shared" si="21"/>
        <v>1311.7350441317089</v>
      </c>
      <c r="D231" s="9">
        <f t="shared" si="23"/>
        <v>835.5514479168437</v>
      </c>
      <c r="E231" s="10">
        <f t="shared" si="22"/>
        <v>313980.85914369329</v>
      </c>
    </row>
    <row r="232" spans="2:5">
      <c r="B232">
        <v>135</v>
      </c>
      <c r="C232" s="9">
        <f t="shared" si="21"/>
        <v>1308.2535797653886</v>
      </c>
      <c r="D232" s="9">
        <f t="shared" si="23"/>
        <v>839.03291228316402</v>
      </c>
      <c r="E232" s="10">
        <f t="shared" si="22"/>
        <v>313141.82623141014</v>
      </c>
    </row>
    <row r="233" spans="2:5">
      <c r="B233">
        <v>136</v>
      </c>
      <c r="C233" s="9">
        <f t="shared" si="21"/>
        <v>1304.7576092975423</v>
      </c>
      <c r="D233" s="9">
        <f t="shared" si="23"/>
        <v>842.52888275101031</v>
      </c>
      <c r="E233" s="10">
        <f t="shared" si="22"/>
        <v>312299.29734865914</v>
      </c>
    </row>
    <row r="234" spans="2:5">
      <c r="B234">
        <v>137</v>
      </c>
      <c r="C234" s="9">
        <f t="shared" si="21"/>
        <v>1301.2470722860796</v>
      </c>
      <c r="D234" s="9">
        <f t="shared" si="23"/>
        <v>846.03941976247302</v>
      </c>
      <c r="E234" s="10">
        <f t="shared" si="22"/>
        <v>311453.25792889664</v>
      </c>
    </row>
    <row r="235" spans="2:5">
      <c r="B235">
        <v>138</v>
      </c>
      <c r="C235" s="9">
        <f t="shared" si="21"/>
        <v>1297.7219080370694</v>
      </c>
      <c r="D235" s="9">
        <f t="shared" si="23"/>
        <v>849.56458401148325</v>
      </c>
      <c r="E235" s="10">
        <f t="shared" si="22"/>
        <v>310603.69334488513</v>
      </c>
    </row>
    <row r="236" spans="2:5">
      <c r="B236">
        <v>139</v>
      </c>
      <c r="C236" s="9">
        <f t="shared" si="21"/>
        <v>1294.182055603688</v>
      </c>
      <c r="D236" s="9">
        <f t="shared" si="23"/>
        <v>853.10443644486463</v>
      </c>
      <c r="E236" s="10">
        <f t="shared" si="22"/>
        <v>309750.58890844026</v>
      </c>
    </row>
    <row r="237" spans="2:5">
      <c r="B237">
        <v>140</v>
      </c>
      <c r="C237" s="9">
        <f t="shared" ref="C237:C300" si="24">$C$76*E236</f>
        <v>1290.6274537851677</v>
      </c>
      <c r="D237" s="9">
        <f t="shared" si="23"/>
        <v>856.6590382633849</v>
      </c>
      <c r="E237" s="10">
        <f t="shared" ref="E237:E300" si="25">E236-D237</f>
        <v>308893.92987017689</v>
      </c>
    </row>
    <row r="238" spans="2:5">
      <c r="B238">
        <v>141</v>
      </c>
      <c r="C238" s="9">
        <f t="shared" si="24"/>
        <v>1287.058041125737</v>
      </c>
      <c r="D238" s="9">
        <f t="shared" si="23"/>
        <v>860.22845092281568</v>
      </c>
      <c r="E238" s="10">
        <f t="shared" si="25"/>
        <v>308033.70141925407</v>
      </c>
    </row>
    <row r="239" spans="2:5">
      <c r="B239">
        <v>142</v>
      </c>
      <c r="C239" s="9">
        <f t="shared" si="24"/>
        <v>1283.4737559135585</v>
      </c>
      <c r="D239" s="9">
        <f t="shared" si="23"/>
        <v>863.81273613499411</v>
      </c>
      <c r="E239" s="10">
        <f t="shared" si="25"/>
        <v>307169.88868311909</v>
      </c>
    </row>
    <row r="240" spans="2:5">
      <c r="B240">
        <v>143</v>
      </c>
      <c r="C240" s="9">
        <f t="shared" si="24"/>
        <v>1279.8745361796628</v>
      </c>
      <c r="D240" s="9">
        <f t="shared" si="23"/>
        <v>867.41195586888989</v>
      </c>
      <c r="E240" s="10">
        <f t="shared" si="25"/>
        <v>306302.47672725021</v>
      </c>
    </row>
    <row r="241" spans="2:5">
      <c r="B241">
        <v>144</v>
      </c>
      <c r="C241" s="9">
        <f t="shared" si="24"/>
        <v>1276.2603196968757</v>
      </c>
      <c r="D241" s="9">
        <f t="shared" si="23"/>
        <v>871.02617235167691</v>
      </c>
      <c r="E241" s="10">
        <f t="shared" si="25"/>
        <v>305431.45055489853</v>
      </c>
    </row>
    <row r="242" spans="2:5">
      <c r="B242">
        <v>145</v>
      </c>
      <c r="C242" s="9">
        <f t="shared" si="24"/>
        <v>1272.6310439787439</v>
      </c>
      <c r="D242" s="9">
        <f t="shared" si="23"/>
        <v>874.6554480698087</v>
      </c>
      <c r="E242" s="10">
        <f t="shared" si="25"/>
        <v>304556.79510682874</v>
      </c>
    </row>
    <row r="243" spans="2:5">
      <c r="B243">
        <v>146</v>
      </c>
      <c r="C243" s="9">
        <f t="shared" si="24"/>
        <v>1268.986646278453</v>
      </c>
      <c r="D243" s="9">
        <f t="shared" si="23"/>
        <v>878.29984577009964</v>
      </c>
      <c r="E243" s="10">
        <f t="shared" si="25"/>
        <v>303678.49526105862</v>
      </c>
    </row>
    <row r="244" spans="2:5">
      <c r="B244">
        <v>147</v>
      </c>
      <c r="C244" s="9">
        <f t="shared" si="24"/>
        <v>1265.3270635877443</v>
      </c>
      <c r="D244" s="9">
        <f t="shared" si="23"/>
        <v>881.95942846080834</v>
      </c>
      <c r="E244" s="10">
        <f t="shared" si="25"/>
        <v>302796.53583259782</v>
      </c>
    </row>
    <row r="245" spans="2:5">
      <c r="B245">
        <v>148</v>
      </c>
      <c r="C245" s="9">
        <f t="shared" si="24"/>
        <v>1261.6522326358242</v>
      </c>
      <c r="D245" s="9">
        <f t="shared" si="23"/>
        <v>885.6342594127284</v>
      </c>
      <c r="E245" s="10">
        <f t="shared" si="25"/>
        <v>301910.90157318511</v>
      </c>
    </row>
    <row r="246" spans="2:5">
      <c r="B246">
        <v>149</v>
      </c>
      <c r="C246" s="9">
        <f t="shared" si="24"/>
        <v>1257.9620898882713</v>
      </c>
      <c r="D246" s="9">
        <f t="shared" si="23"/>
        <v>889.32440216028135</v>
      </c>
      <c r="E246" s="10">
        <f t="shared" si="25"/>
        <v>301021.57717102481</v>
      </c>
    </row>
    <row r="247" spans="2:5">
      <c r="B247">
        <v>150</v>
      </c>
      <c r="C247" s="9">
        <f t="shared" si="24"/>
        <v>1254.2565715459366</v>
      </c>
      <c r="D247" s="9">
        <f t="shared" si="23"/>
        <v>893.02992050261605</v>
      </c>
      <c r="E247" s="10">
        <f t="shared" si="25"/>
        <v>300128.54725052218</v>
      </c>
    </row>
    <row r="248" spans="2:5">
      <c r="B248">
        <v>151</v>
      </c>
      <c r="C248" s="9">
        <f t="shared" si="24"/>
        <v>1250.5356135438424</v>
      </c>
      <c r="D248" s="9">
        <f t="shared" si="23"/>
        <v>896.75087850471027</v>
      </c>
      <c r="E248" s="10">
        <f t="shared" si="25"/>
        <v>299231.79637201747</v>
      </c>
    </row>
    <row r="249" spans="2:5">
      <c r="B249">
        <v>152</v>
      </c>
      <c r="C249" s="9">
        <f t="shared" si="24"/>
        <v>1246.7991515500728</v>
      </c>
      <c r="D249" s="9">
        <f t="shared" si="23"/>
        <v>900.48734049847985</v>
      </c>
      <c r="E249" s="10">
        <f t="shared" si="25"/>
        <v>298331.30903151899</v>
      </c>
    </row>
    <row r="250" spans="2:5">
      <c r="B250">
        <v>153</v>
      </c>
      <c r="C250" s="9">
        <f t="shared" si="24"/>
        <v>1243.0471209646626</v>
      </c>
      <c r="D250" s="9">
        <f t="shared" si="23"/>
        <v>904.23937108389009</v>
      </c>
      <c r="E250" s="10">
        <f t="shared" si="25"/>
        <v>297427.06966043508</v>
      </c>
    </row>
    <row r="251" spans="2:5">
      <c r="B251">
        <v>154</v>
      </c>
      <c r="C251" s="9">
        <f t="shared" si="24"/>
        <v>1239.2794569184796</v>
      </c>
      <c r="D251" s="9">
        <f t="shared" si="23"/>
        <v>908.00703513007306</v>
      </c>
      <c r="E251" s="10">
        <f t="shared" si="25"/>
        <v>296519.06262530503</v>
      </c>
    </row>
    <row r="252" spans="2:5">
      <c r="B252">
        <v>155</v>
      </c>
      <c r="C252" s="9">
        <f t="shared" si="24"/>
        <v>1235.4960942721043</v>
      </c>
      <c r="D252" s="9">
        <f t="shared" si="23"/>
        <v>911.79039777644834</v>
      </c>
      <c r="E252" s="10">
        <f t="shared" si="25"/>
        <v>295607.27222752856</v>
      </c>
    </row>
    <row r="253" spans="2:5">
      <c r="B253">
        <v>156</v>
      </c>
      <c r="C253" s="9">
        <f t="shared" si="24"/>
        <v>1231.6969676147023</v>
      </c>
      <c r="D253" s="9">
        <f t="shared" si="23"/>
        <v>915.58952443385033</v>
      </c>
      <c r="E253" s="10">
        <f t="shared" si="25"/>
        <v>294691.68270309473</v>
      </c>
    </row>
    <row r="254" spans="2:5">
      <c r="B254">
        <v>157</v>
      </c>
      <c r="C254" s="9">
        <f t="shared" si="24"/>
        <v>1227.8820112628946</v>
      </c>
      <c r="D254" s="9">
        <f t="shared" si="23"/>
        <v>919.40448078565805</v>
      </c>
      <c r="E254" s="10">
        <f t="shared" si="25"/>
        <v>293772.27822230908</v>
      </c>
    </row>
    <row r="255" spans="2:5">
      <c r="B255">
        <v>158</v>
      </c>
      <c r="C255" s="9">
        <f t="shared" si="24"/>
        <v>1224.051159259621</v>
      </c>
      <c r="D255" s="9">
        <f t="shared" si="23"/>
        <v>923.2353327889316</v>
      </c>
      <c r="E255" s="10">
        <f t="shared" si="25"/>
        <v>292849.04288952012</v>
      </c>
    </row>
    <row r="256" spans="2:5">
      <c r="B256">
        <v>159</v>
      </c>
      <c r="C256" s="9">
        <f t="shared" si="24"/>
        <v>1220.2043453730005</v>
      </c>
      <c r="D256" s="9">
        <f t="shared" si="23"/>
        <v>927.08214667555217</v>
      </c>
      <c r="E256" s="10">
        <f t="shared" si="25"/>
        <v>291921.96074284456</v>
      </c>
    </row>
    <row r="257" spans="2:5">
      <c r="B257">
        <v>160</v>
      </c>
      <c r="C257" s="9">
        <f t="shared" si="24"/>
        <v>1216.3415030951855</v>
      </c>
      <c r="D257" s="9">
        <f t="shared" si="23"/>
        <v>930.9449889533671</v>
      </c>
      <c r="E257" s="10">
        <f t="shared" si="25"/>
        <v>290991.0157538912</v>
      </c>
    </row>
    <row r="258" spans="2:5">
      <c r="B258">
        <v>161</v>
      </c>
      <c r="C258" s="9">
        <f t="shared" si="24"/>
        <v>1212.4625656412134</v>
      </c>
      <c r="D258" s="9">
        <f t="shared" si="23"/>
        <v>934.82392640733929</v>
      </c>
      <c r="E258" s="10">
        <f t="shared" si="25"/>
        <v>290056.19182748388</v>
      </c>
    </row>
    <row r="259" spans="2:5">
      <c r="B259">
        <v>162</v>
      </c>
      <c r="C259" s="9">
        <f t="shared" si="24"/>
        <v>1208.5674659478495</v>
      </c>
      <c r="D259" s="9">
        <f t="shared" si="23"/>
        <v>938.7190261007031</v>
      </c>
      <c r="E259" s="10">
        <f t="shared" si="25"/>
        <v>289117.47280138318</v>
      </c>
    </row>
    <row r="260" spans="2:5">
      <c r="B260">
        <v>163</v>
      </c>
      <c r="C260" s="9">
        <f t="shared" si="24"/>
        <v>1204.65613667243</v>
      </c>
      <c r="D260" s="9">
        <f t="shared" si="23"/>
        <v>942.63035537612268</v>
      </c>
      <c r="E260" s="10">
        <f t="shared" si="25"/>
        <v>288174.84244600707</v>
      </c>
    </row>
    <row r="261" spans="2:5">
      <c r="B261">
        <v>164</v>
      </c>
      <c r="C261" s="9">
        <f t="shared" si="24"/>
        <v>1200.7285101916962</v>
      </c>
      <c r="D261" s="9">
        <f t="shared" si="23"/>
        <v>946.55798185685649</v>
      </c>
      <c r="E261" s="10">
        <f t="shared" si="25"/>
        <v>287228.2844641502</v>
      </c>
    </row>
    <row r="262" spans="2:5">
      <c r="B262">
        <v>165</v>
      </c>
      <c r="C262" s="9">
        <f t="shared" si="24"/>
        <v>1196.7845186006259</v>
      </c>
      <c r="D262" s="9">
        <f t="shared" si="23"/>
        <v>950.50197344792673</v>
      </c>
      <c r="E262" s="10">
        <f t="shared" si="25"/>
        <v>286277.78249070229</v>
      </c>
    </row>
    <row r="263" spans="2:5">
      <c r="B263">
        <v>166</v>
      </c>
      <c r="C263" s="9">
        <f t="shared" si="24"/>
        <v>1192.8240937112596</v>
      </c>
      <c r="D263" s="9">
        <f t="shared" si="23"/>
        <v>954.46239833729305</v>
      </c>
      <c r="E263" s="10">
        <f t="shared" si="25"/>
        <v>285323.32009236497</v>
      </c>
    </row>
    <row r="264" spans="2:5">
      <c r="B264">
        <v>167</v>
      </c>
      <c r="C264" s="9">
        <f t="shared" si="24"/>
        <v>1188.8471670515207</v>
      </c>
      <c r="D264" s="9">
        <f t="shared" si="23"/>
        <v>958.43932499703192</v>
      </c>
      <c r="E264" s="10">
        <f t="shared" si="25"/>
        <v>284364.88076736795</v>
      </c>
    </row>
    <row r="265" spans="2:5">
      <c r="B265">
        <v>168</v>
      </c>
      <c r="C265" s="9">
        <f t="shared" si="24"/>
        <v>1184.8536698640332</v>
      </c>
      <c r="D265" s="9">
        <f t="shared" si="23"/>
        <v>962.43282218451941</v>
      </c>
      <c r="E265" s="10">
        <f t="shared" si="25"/>
        <v>283402.44794518343</v>
      </c>
    </row>
    <row r="266" spans="2:5">
      <c r="B266">
        <v>169</v>
      </c>
      <c r="C266" s="9">
        <f t="shared" si="24"/>
        <v>1180.8435331049309</v>
      </c>
      <c r="D266" s="9">
        <f t="shared" si="23"/>
        <v>966.44295894362176</v>
      </c>
      <c r="E266" s="10">
        <f t="shared" si="25"/>
        <v>282436.00498623983</v>
      </c>
    </row>
    <row r="267" spans="2:5">
      <c r="B267">
        <v>170</v>
      </c>
      <c r="C267" s="9">
        <f t="shared" si="24"/>
        <v>1176.8166874426659</v>
      </c>
      <c r="D267" s="9">
        <f t="shared" si="23"/>
        <v>970.46980460588679</v>
      </c>
      <c r="E267" s="10">
        <f t="shared" si="25"/>
        <v>281465.53518163395</v>
      </c>
    </row>
    <row r="268" spans="2:5">
      <c r="B268">
        <v>171</v>
      </c>
      <c r="C268" s="9">
        <f t="shared" si="24"/>
        <v>1172.7730632568082</v>
      </c>
      <c r="D268" s="9">
        <f t="shared" si="23"/>
        <v>974.51342879174445</v>
      </c>
      <c r="E268" s="10">
        <f t="shared" si="25"/>
        <v>280491.02175284224</v>
      </c>
    </row>
    <row r="269" spans="2:5">
      <c r="B269">
        <v>172</v>
      </c>
      <c r="C269" s="9">
        <f t="shared" si="24"/>
        <v>1168.7125906368426</v>
      </c>
      <c r="D269" s="9">
        <f t="shared" si="23"/>
        <v>978.57390141171004</v>
      </c>
      <c r="E269" s="10">
        <f t="shared" si="25"/>
        <v>279512.44785143051</v>
      </c>
    </row>
    <row r="270" spans="2:5">
      <c r="B270">
        <v>173</v>
      </c>
      <c r="C270" s="9">
        <f t="shared" si="24"/>
        <v>1164.6351993809603</v>
      </c>
      <c r="D270" s="9">
        <f t="shared" si="23"/>
        <v>982.65129266759232</v>
      </c>
      <c r="E270" s="10">
        <f t="shared" si="25"/>
        <v>278529.7965587629</v>
      </c>
    </row>
    <row r="271" spans="2:5">
      <c r="B271">
        <v>174</v>
      </c>
      <c r="C271" s="9">
        <f t="shared" si="24"/>
        <v>1160.5408189948455</v>
      </c>
      <c r="D271" s="9">
        <f t="shared" si="23"/>
        <v>986.74567305370715</v>
      </c>
      <c r="E271" s="10">
        <f t="shared" si="25"/>
        <v>277543.05088570918</v>
      </c>
    </row>
    <row r="272" spans="2:5">
      <c r="B272">
        <v>175</v>
      </c>
      <c r="C272" s="9">
        <f t="shared" si="24"/>
        <v>1156.429378690455</v>
      </c>
      <c r="D272" s="9">
        <f t="shared" si="23"/>
        <v>990.85711335809765</v>
      </c>
      <c r="E272" s="10">
        <f t="shared" si="25"/>
        <v>276552.19377235108</v>
      </c>
    </row>
    <row r="273" spans="2:5">
      <c r="B273">
        <v>176</v>
      </c>
      <c r="C273" s="9">
        <f t="shared" si="24"/>
        <v>1152.3008073847961</v>
      </c>
      <c r="D273" s="9">
        <f t="shared" si="23"/>
        <v>994.9856846637565</v>
      </c>
      <c r="E273" s="10">
        <f t="shared" si="25"/>
        <v>275557.20808768732</v>
      </c>
    </row>
    <row r="274" spans="2:5">
      <c r="B274">
        <v>177</v>
      </c>
      <c r="C274" s="9">
        <f t="shared" si="24"/>
        <v>1148.1550336986973</v>
      </c>
      <c r="D274" s="9">
        <f t="shared" si="23"/>
        <v>999.13145834985539</v>
      </c>
      <c r="E274" s="10">
        <f t="shared" si="25"/>
        <v>274558.07662933745</v>
      </c>
    </row>
    <row r="275" spans="2:5">
      <c r="B275">
        <v>178</v>
      </c>
      <c r="C275" s="9">
        <f t="shared" si="24"/>
        <v>1143.9919859555728</v>
      </c>
      <c r="D275" s="9">
        <f t="shared" si="23"/>
        <v>1003.2945060929799</v>
      </c>
      <c r="E275" s="10">
        <f t="shared" si="25"/>
        <v>273554.78212324448</v>
      </c>
    </row>
    <row r="276" spans="2:5">
      <c r="B276">
        <v>179</v>
      </c>
      <c r="C276" s="9">
        <f t="shared" si="24"/>
        <v>1139.8115921801852</v>
      </c>
      <c r="D276" s="9">
        <f t="shared" si="23"/>
        <v>1007.4748998683674</v>
      </c>
      <c r="E276" s="10">
        <f t="shared" si="25"/>
        <v>272547.30722337612</v>
      </c>
    </row>
    <row r="277" spans="2:5">
      <c r="B277">
        <v>180</v>
      </c>
      <c r="C277" s="9">
        <f t="shared" si="24"/>
        <v>1135.6137800974004</v>
      </c>
      <c r="D277" s="9">
        <f t="shared" si="23"/>
        <v>1011.6727119511522</v>
      </c>
      <c r="E277" s="10">
        <f t="shared" si="25"/>
        <v>271535.63451142499</v>
      </c>
    </row>
    <row r="278" spans="2:5">
      <c r="B278">
        <v>181</v>
      </c>
      <c r="C278" s="9">
        <f t="shared" si="24"/>
        <v>1131.3984771309374</v>
      </c>
      <c r="D278" s="9">
        <f t="shared" si="23"/>
        <v>1015.8880149176152</v>
      </c>
      <c r="E278" s="10">
        <f t="shared" si="25"/>
        <v>270519.74649650737</v>
      </c>
    </row>
    <row r="279" spans="2:5">
      <c r="B279">
        <v>182</v>
      </c>
      <c r="C279" s="9">
        <f t="shared" si="24"/>
        <v>1127.165610402114</v>
      </c>
      <c r="D279" s="9">
        <f t="shared" si="23"/>
        <v>1020.1208816464386</v>
      </c>
      <c r="E279" s="10">
        <f t="shared" si="25"/>
        <v>269499.62561486091</v>
      </c>
    </row>
    <row r="280" spans="2:5">
      <c r="B280">
        <v>183</v>
      </c>
      <c r="C280" s="9">
        <f t="shared" si="24"/>
        <v>1122.915106728587</v>
      </c>
      <c r="D280" s="9">
        <f t="shared" si="23"/>
        <v>1024.3713853199656</v>
      </c>
      <c r="E280" s="10">
        <f t="shared" si="25"/>
        <v>268475.25422954094</v>
      </c>
    </row>
    <row r="281" spans="2:5">
      <c r="B281">
        <v>184</v>
      </c>
      <c r="C281" s="9">
        <f t="shared" si="24"/>
        <v>1118.6468926230873</v>
      </c>
      <c r="D281" s="9">
        <f t="shared" si="23"/>
        <v>1028.6395994254653</v>
      </c>
      <c r="E281" s="10">
        <f t="shared" si="25"/>
        <v>267446.61463011545</v>
      </c>
    </row>
    <row r="282" spans="2:5">
      <c r="B282">
        <v>185</v>
      </c>
      <c r="C282" s="9">
        <f t="shared" si="24"/>
        <v>1114.3608942921478</v>
      </c>
      <c r="D282" s="9">
        <f t="shared" si="23"/>
        <v>1032.9255977564048</v>
      </c>
      <c r="E282" s="10">
        <f t="shared" si="25"/>
        <v>266413.68903235905</v>
      </c>
    </row>
    <row r="283" spans="2:5">
      <c r="B283">
        <v>186</v>
      </c>
      <c r="C283" s="9">
        <f t="shared" si="24"/>
        <v>1110.0570376348294</v>
      </c>
      <c r="D283" s="9">
        <f t="shared" si="23"/>
        <v>1037.2294544137233</v>
      </c>
      <c r="E283" s="10">
        <f t="shared" si="25"/>
        <v>265376.45957794535</v>
      </c>
    </row>
    <row r="284" spans="2:5">
      <c r="B284">
        <v>187</v>
      </c>
      <c r="C284" s="9">
        <f t="shared" si="24"/>
        <v>1105.735248241439</v>
      </c>
      <c r="D284" s="9">
        <f t="shared" si="23"/>
        <v>1041.5512438071137</v>
      </c>
      <c r="E284" s="10">
        <f t="shared" si="25"/>
        <v>264334.90833413822</v>
      </c>
    </row>
    <row r="285" spans="2:5">
      <c r="B285">
        <v>188</v>
      </c>
      <c r="C285" s="9">
        <f t="shared" si="24"/>
        <v>1101.3954513922426</v>
      </c>
      <c r="D285" s="9">
        <f t="shared" si="23"/>
        <v>1045.89104065631</v>
      </c>
      <c r="E285" s="10">
        <f t="shared" si="25"/>
        <v>263289.01729348191</v>
      </c>
    </row>
    <row r="286" spans="2:5">
      <c r="B286">
        <v>189</v>
      </c>
      <c r="C286" s="9">
        <f t="shared" si="24"/>
        <v>1097.0375720561747</v>
      </c>
      <c r="D286" s="9">
        <f t="shared" si="23"/>
        <v>1050.248919992378</v>
      </c>
      <c r="E286" s="10">
        <f t="shared" si="25"/>
        <v>262238.76837348955</v>
      </c>
    </row>
    <row r="287" spans="2:5">
      <c r="B287">
        <v>190</v>
      </c>
      <c r="C287" s="9">
        <f t="shared" si="24"/>
        <v>1092.6615348895398</v>
      </c>
      <c r="D287" s="9">
        <f t="shared" si="23"/>
        <v>1054.6249571590129</v>
      </c>
      <c r="E287" s="10">
        <f t="shared" si="25"/>
        <v>261184.14341633054</v>
      </c>
    </row>
    <row r="288" spans="2:5">
      <c r="B288">
        <v>191</v>
      </c>
      <c r="C288" s="9">
        <f t="shared" si="24"/>
        <v>1088.2672642347106</v>
      </c>
      <c r="D288" s="9">
        <f t="shared" si="23"/>
        <v>1059.019227813842</v>
      </c>
      <c r="E288" s="10">
        <f t="shared" si="25"/>
        <v>260125.1241885167</v>
      </c>
    </row>
    <row r="289" spans="2:6">
      <c r="B289">
        <v>192</v>
      </c>
      <c r="C289" s="9">
        <f t="shared" si="24"/>
        <v>1083.8546841188195</v>
      </c>
      <c r="D289" s="9">
        <f t="shared" si="23"/>
        <v>1063.4318079297332</v>
      </c>
      <c r="E289" s="10">
        <f t="shared" si="25"/>
        <v>259061.69238058696</v>
      </c>
    </row>
    <row r="290" spans="2:6">
      <c r="B290">
        <v>193</v>
      </c>
      <c r="C290" s="9">
        <f t="shared" si="24"/>
        <v>1079.4237182524457</v>
      </c>
      <c r="D290" s="9">
        <f t="shared" si="23"/>
        <v>1067.8627737961069</v>
      </c>
      <c r="E290" s="10">
        <f t="shared" si="25"/>
        <v>257993.82960679085</v>
      </c>
    </row>
    <row r="291" spans="2:6">
      <c r="B291">
        <v>194</v>
      </c>
      <c r="C291" s="9">
        <f t="shared" si="24"/>
        <v>1074.9742900282952</v>
      </c>
      <c r="D291" s="9">
        <f t="shared" si="23"/>
        <v>1072.3122020202575</v>
      </c>
      <c r="E291" s="10">
        <f t="shared" si="25"/>
        <v>256921.5174047706</v>
      </c>
    </row>
    <row r="292" spans="2:6">
      <c r="B292">
        <v>195</v>
      </c>
      <c r="C292" s="9">
        <f t="shared" si="24"/>
        <v>1070.5063225198774</v>
      </c>
      <c r="D292" s="9">
        <f t="shared" ref="D292:D355" si="26">$B$92-C292</f>
        <v>1076.7801695286753</v>
      </c>
      <c r="E292" s="10">
        <f t="shared" si="25"/>
        <v>255844.73723524192</v>
      </c>
      <c r="F292" s="11" t="s">
        <v>3</v>
      </c>
    </row>
    <row r="293" spans="2:6">
      <c r="B293">
        <v>196</v>
      </c>
      <c r="C293" s="9">
        <f t="shared" si="24"/>
        <v>1066.0197384801747</v>
      </c>
      <c r="D293" s="9">
        <f t="shared" si="26"/>
        <v>1081.2667535683779</v>
      </c>
      <c r="E293" s="10">
        <f t="shared" si="25"/>
        <v>254763.47048167355</v>
      </c>
    </row>
    <row r="294" spans="2:6">
      <c r="B294">
        <v>197</v>
      </c>
      <c r="C294" s="9">
        <f t="shared" si="24"/>
        <v>1061.5144603403064</v>
      </c>
      <c r="D294" s="9">
        <f t="shared" si="26"/>
        <v>1085.7720317082462</v>
      </c>
      <c r="E294" s="10">
        <f t="shared" si="25"/>
        <v>253677.6984499653</v>
      </c>
    </row>
    <row r="295" spans="2:6">
      <c r="B295">
        <v>198</v>
      </c>
      <c r="C295" s="9">
        <f t="shared" si="24"/>
        <v>1056.9904102081887</v>
      </c>
      <c r="D295" s="9">
        <f t="shared" si="26"/>
        <v>1090.296081840364</v>
      </c>
      <c r="E295" s="10">
        <f t="shared" si="25"/>
        <v>252587.40236812495</v>
      </c>
    </row>
    <row r="296" spans="2:6">
      <c r="B296">
        <v>199</v>
      </c>
      <c r="C296" s="9">
        <f t="shared" si="24"/>
        <v>1052.4475098671874</v>
      </c>
      <c r="D296" s="9">
        <f t="shared" si="26"/>
        <v>1094.8389821813653</v>
      </c>
      <c r="E296" s="10">
        <f t="shared" si="25"/>
        <v>251492.56338594359</v>
      </c>
    </row>
    <row r="297" spans="2:6">
      <c r="B297">
        <v>200</v>
      </c>
      <c r="C297" s="9">
        <f t="shared" si="24"/>
        <v>1047.885680774765</v>
      </c>
      <c r="D297" s="9">
        <f t="shared" si="26"/>
        <v>1099.4008112737877</v>
      </c>
      <c r="E297" s="10">
        <f t="shared" si="25"/>
        <v>250393.16257466981</v>
      </c>
    </row>
    <row r="298" spans="2:6">
      <c r="B298">
        <v>201</v>
      </c>
      <c r="C298" s="9">
        <f t="shared" si="24"/>
        <v>1043.3048440611242</v>
      </c>
      <c r="D298" s="9">
        <f t="shared" si="26"/>
        <v>1103.9816479874285</v>
      </c>
      <c r="E298" s="10">
        <f t="shared" si="25"/>
        <v>249289.18092668237</v>
      </c>
    </row>
    <row r="299" spans="2:6">
      <c r="B299">
        <v>202</v>
      </c>
      <c r="C299" s="9">
        <f t="shared" si="24"/>
        <v>1038.7049205278431</v>
      </c>
      <c r="D299" s="9">
        <f t="shared" si="26"/>
        <v>1108.5815715207095</v>
      </c>
      <c r="E299" s="10">
        <f t="shared" si="25"/>
        <v>248180.59935516166</v>
      </c>
    </row>
    <row r="300" spans="2:6">
      <c r="B300">
        <v>203</v>
      </c>
      <c r="C300" s="9">
        <f t="shared" si="24"/>
        <v>1034.0858306465068</v>
      </c>
      <c r="D300" s="9">
        <f t="shared" si="26"/>
        <v>1113.2006614020459</v>
      </c>
      <c r="E300" s="10">
        <f t="shared" si="25"/>
        <v>247067.39869375961</v>
      </c>
    </row>
    <row r="301" spans="2:6">
      <c r="B301">
        <v>204</v>
      </c>
      <c r="C301" s="9">
        <f t="shared" ref="C301:C364" si="27">$C$76*E300</f>
        <v>1029.4474945573318</v>
      </c>
      <c r="D301" s="9">
        <f t="shared" si="26"/>
        <v>1117.8389974912209</v>
      </c>
      <c r="E301" s="10">
        <f t="shared" ref="E301:E364" si="28">E300-D301</f>
        <v>245949.55969626838</v>
      </c>
    </row>
    <row r="302" spans="2:6">
      <c r="B302">
        <v>205</v>
      </c>
      <c r="C302" s="9">
        <f t="shared" si="27"/>
        <v>1024.7898320677848</v>
      </c>
      <c r="D302" s="9">
        <f t="shared" si="26"/>
        <v>1122.4966599807678</v>
      </c>
      <c r="E302" s="10">
        <f t="shared" si="28"/>
        <v>244827.06303628761</v>
      </c>
    </row>
    <row r="303" spans="2:6">
      <c r="B303">
        <v>206</v>
      </c>
      <c r="C303" s="9">
        <f t="shared" si="27"/>
        <v>1020.1127626511984</v>
      </c>
      <c r="D303" s="9">
        <f t="shared" si="26"/>
        <v>1127.1737293973542</v>
      </c>
      <c r="E303" s="10">
        <f t="shared" si="28"/>
        <v>243699.88930689025</v>
      </c>
    </row>
    <row r="304" spans="2:6">
      <c r="B304">
        <v>207</v>
      </c>
      <c r="C304" s="9">
        <f t="shared" si="27"/>
        <v>1015.416205445376</v>
      </c>
      <c r="D304" s="9">
        <f t="shared" si="26"/>
        <v>1131.8702866031767</v>
      </c>
      <c r="E304" s="10">
        <f t="shared" si="28"/>
        <v>242568.01902028709</v>
      </c>
    </row>
    <row r="305" spans="2:5">
      <c r="B305">
        <v>208</v>
      </c>
      <c r="C305" s="9">
        <f t="shared" si="27"/>
        <v>1010.7000792511961</v>
      </c>
      <c r="D305" s="9">
        <f t="shared" si="26"/>
        <v>1136.5864127973564</v>
      </c>
      <c r="E305" s="10">
        <f t="shared" si="28"/>
        <v>241431.43260748973</v>
      </c>
    </row>
    <row r="306" spans="2:5">
      <c r="B306">
        <v>209</v>
      </c>
      <c r="C306" s="9">
        <f t="shared" si="27"/>
        <v>1005.9643025312072</v>
      </c>
      <c r="D306" s="9">
        <f t="shared" si="26"/>
        <v>1141.3221895173456</v>
      </c>
      <c r="E306" s="10">
        <f t="shared" si="28"/>
        <v>240290.11041797238</v>
      </c>
    </row>
    <row r="307" spans="2:5">
      <c r="B307">
        <v>210</v>
      </c>
      <c r="C307" s="9">
        <f t="shared" si="27"/>
        <v>1001.2087934082182</v>
      </c>
      <c r="D307" s="9">
        <f t="shared" si="26"/>
        <v>1146.0776986403343</v>
      </c>
      <c r="E307" s="10">
        <f t="shared" si="28"/>
        <v>239144.03271933206</v>
      </c>
    </row>
    <row r="308" spans="2:5">
      <c r="B308">
        <v>211</v>
      </c>
      <c r="C308" s="9">
        <f t="shared" si="27"/>
        <v>996.43346966388356</v>
      </c>
      <c r="D308" s="9">
        <f t="shared" si="26"/>
        <v>1150.8530223846692</v>
      </c>
      <c r="E308" s="10">
        <f t="shared" si="28"/>
        <v>237993.17969694739</v>
      </c>
    </row>
    <row r="309" spans="2:5">
      <c r="B309">
        <v>212</v>
      </c>
      <c r="C309" s="9">
        <f t="shared" si="27"/>
        <v>991.63824873728083</v>
      </c>
      <c r="D309" s="9">
        <f t="shared" si="26"/>
        <v>1155.6482433112719</v>
      </c>
      <c r="E309" s="10">
        <f t="shared" si="28"/>
        <v>236837.53145363613</v>
      </c>
    </row>
    <row r="310" spans="2:5">
      <c r="B310">
        <v>213</v>
      </c>
      <c r="C310" s="9">
        <f t="shared" si="27"/>
        <v>986.8230477234838</v>
      </c>
      <c r="D310" s="9">
        <f t="shared" si="26"/>
        <v>1160.4634443250688</v>
      </c>
      <c r="E310" s="10">
        <f t="shared" si="28"/>
        <v>235677.06800931104</v>
      </c>
    </row>
    <row r="311" spans="2:5">
      <c r="B311">
        <v>214</v>
      </c>
      <c r="C311" s="9">
        <f t="shared" si="27"/>
        <v>981.98778337212934</v>
      </c>
      <c r="D311" s="9">
        <f t="shared" si="26"/>
        <v>1165.2987086764233</v>
      </c>
      <c r="E311" s="10">
        <f t="shared" si="28"/>
        <v>234511.76930063462</v>
      </c>
    </row>
    <row r="312" spans="2:5">
      <c r="B312">
        <v>215</v>
      </c>
      <c r="C312" s="9">
        <f t="shared" si="27"/>
        <v>977.13237208597764</v>
      </c>
      <c r="D312" s="9">
        <f t="shared" si="26"/>
        <v>1170.1541199625749</v>
      </c>
      <c r="E312" s="10">
        <f t="shared" si="28"/>
        <v>233341.61518067206</v>
      </c>
    </row>
    <row r="313" spans="2:5">
      <c r="B313">
        <v>216</v>
      </c>
      <c r="C313" s="9">
        <f t="shared" si="27"/>
        <v>972.25672991946692</v>
      </c>
      <c r="D313" s="9">
        <f t="shared" si="26"/>
        <v>1175.0297621290856</v>
      </c>
      <c r="E313" s="10">
        <f t="shared" si="28"/>
        <v>232166.58541854296</v>
      </c>
    </row>
    <row r="314" spans="2:5">
      <c r="B314">
        <v>217</v>
      </c>
      <c r="C314" s="9">
        <f t="shared" si="27"/>
        <v>967.36077257726231</v>
      </c>
      <c r="D314" s="9">
        <f t="shared" si="26"/>
        <v>1179.9257194712904</v>
      </c>
      <c r="E314" s="10">
        <f t="shared" si="28"/>
        <v>230986.65969907166</v>
      </c>
    </row>
    <row r="315" spans="2:5">
      <c r="B315">
        <v>218</v>
      </c>
      <c r="C315" s="9">
        <f t="shared" si="27"/>
        <v>962.44441541279855</v>
      </c>
      <c r="D315" s="9">
        <f t="shared" si="26"/>
        <v>1184.842076635754</v>
      </c>
      <c r="E315" s="10">
        <f t="shared" si="28"/>
        <v>229801.81762243592</v>
      </c>
    </row>
    <row r="316" spans="2:5">
      <c r="B316">
        <v>219</v>
      </c>
      <c r="C316" s="9">
        <f t="shared" si="27"/>
        <v>957.50757342681629</v>
      </c>
      <c r="D316" s="9">
        <f t="shared" si="26"/>
        <v>1189.7789186217365</v>
      </c>
      <c r="E316" s="10">
        <f t="shared" si="28"/>
        <v>228612.03870381418</v>
      </c>
    </row>
    <row r="317" spans="2:5">
      <c r="B317">
        <v>220</v>
      </c>
      <c r="C317" s="9">
        <f t="shared" si="27"/>
        <v>952.55016126589237</v>
      </c>
      <c r="D317" s="9">
        <f t="shared" si="26"/>
        <v>1194.7363307826604</v>
      </c>
      <c r="E317" s="10">
        <f t="shared" si="28"/>
        <v>227417.3023730315</v>
      </c>
    </row>
    <row r="318" spans="2:5">
      <c r="B318">
        <v>221</v>
      </c>
      <c r="C318" s="9">
        <f t="shared" si="27"/>
        <v>947.57209322096458</v>
      </c>
      <c r="D318" s="9">
        <f t="shared" si="26"/>
        <v>1199.714398827588</v>
      </c>
      <c r="E318" s="10">
        <f t="shared" si="28"/>
        <v>226217.58797420393</v>
      </c>
    </row>
    <row r="319" spans="2:5">
      <c r="B319">
        <v>222</v>
      </c>
      <c r="C319" s="9">
        <f t="shared" si="27"/>
        <v>942.57328322584965</v>
      </c>
      <c r="D319" s="9">
        <f t="shared" si="26"/>
        <v>1204.7132088227031</v>
      </c>
      <c r="E319" s="10">
        <f t="shared" si="28"/>
        <v>225012.87476538122</v>
      </c>
    </row>
    <row r="320" spans="2:5">
      <c r="B320">
        <v>223</v>
      </c>
      <c r="C320" s="9">
        <f t="shared" si="27"/>
        <v>937.55364485575501</v>
      </c>
      <c r="D320" s="9">
        <f t="shared" si="26"/>
        <v>1209.7328471927976</v>
      </c>
      <c r="E320" s="10">
        <f t="shared" si="28"/>
        <v>223803.14191818843</v>
      </c>
    </row>
    <row r="321" spans="2:5">
      <c r="B321">
        <v>224</v>
      </c>
      <c r="C321" s="9">
        <f t="shared" si="27"/>
        <v>932.51309132578513</v>
      </c>
      <c r="D321" s="9">
        <f t="shared" si="26"/>
        <v>1214.7734007227675</v>
      </c>
      <c r="E321" s="10">
        <f t="shared" si="28"/>
        <v>222588.36851746566</v>
      </c>
    </row>
    <row r="322" spans="2:5">
      <c r="B322">
        <v>225</v>
      </c>
      <c r="C322" s="9">
        <f t="shared" si="27"/>
        <v>927.45153548944018</v>
      </c>
      <c r="D322" s="9">
        <f t="shared" si="26"/>
        <v>1219.8349565591125</v>
      </c>
      <c r="E322" s="10">
        <f t="shared" si="28"/>
        <v>221368.53356090654</v>
      </c>
    </row>
    <row r="323" spans="2:5">
      <c r="B323">
        <v>226</v>
      </c>
      <c r="C323" s="9">
        <f t="shared" si="27"/>
        <v>922.3688898371106</v>
      </c>
      <c r="D323" s="9">
        <f t="shared" si="26"/>
        <v>1224.917602211442</v>
      </c>
      <c r="E323" s="10">
        <f t="shared" si="28"/>
        <v>220143.6159586951</v>
      </c>
    </row>
    <row r="324" spans="2:5">
      <c r="B324">
        <v>227</v>
      </c>
      <c r="C324" s="9">
        <f t="shared" si="27"/>
        <v>917.26506649456292</v>
      </c>
      <c r="D324" s="9">
        <f t="shared" si="26"/>
        <v>1230.0214255539897</v>
      </c>
      <c r="E324" s="10">
        <f t="shared" si="28"/>
        <v>218913.59453314112</v>
      </c>
    </row>
    <row r="325" spans="2:5">
      <c r="B325">
        <v>228</v>
      </c>
      <c r="C325" s="9">
        <f t="shared" si="27"/>
        <v>912.1399772214213</v>
      </c>
      <c r="D325" s="9">
        <f t="shared" si="26"/>
        <v>1235.1465148271313</v>
      </c>
      <c r="E325" s="10">
        <f t="shared" si="28"/>
        <v>217678.448018314</v>
      </c>
    </row>
    <row r="326" spans="2:5">
      <c r="B326">
        <v>229</v>
      </c>
      <c r="C326" s="9">
        <f t="shared" si="27"/>
        <v>906.9935334096416</v>
      </c>
      <c r="D326" s="9">
        <f t="shared" si="26"/>
        <v>1240.2929586389109</v>
      </c>
      <c r="E326" s="10">
        <f t="shared" si="28"/>
        <v>216438.15505967507</v>
      </c>
    </row>
    <row r="327" spans="2:5">
      <c r="B327">
        <v>230</v>
      </c>
      <c r="C327" s="9">
        <f t="shared" si="27"/>
        <v>901.82564608197947</v>
      </c>
      <c r="D327" s="9">
        <f t="shared" si="26"/>
        <v>1245.4608459665733</v>
      </c>
      <c r="E327" s="10">
        <f t="shared" si="28"/>
        <v>215192.69421370851</v>
      </c>
    </row>
    <row r="328" spans="2:5">
      <c r="B328">
        <v>231</v>
      </c>
      <c r="C328" s="9">
        <f t="shared" si="27"/>
        <v>896.63622589045212</v>
      </c>
      <c r="D328" s="9">
        <f t="shared" si="26"/>
        <v>1250.6502661581005</v>
      </c>
      <c r="E328" s="10">
        <f t="shared" si="28"/>
        <v>213942.04394755041</v>
      </c>
    </row>
    <row r="329" spans="2:5">
      <c r="B329">
        <v>232</v>
      </c>
      <c r="C329" s="9">
        <f t="shared" si="27"/>
        <v>891.42518311479341</v>
      </c>
      <c r="D329" s="9">
        <f t="shared" si="26"/>
        <v>1255.8613089337591</v>
      </c>
      <c r="E329" s="10">
        <f t="shared" si="28"/>
        <v>212686.18263861665</v>
      </c>
    </row>
    <row r="330" spans="2:5">
      <c r="B330">
        <v>233</v>
      </c>
      <c r="C330" s="9">
        <f t="shared" si="27"/>
        <v>886.19242766090269</v>
      </c>
      <c r="D330" s="9">
        <f t="shared" si="26"/>
        <v>1261.09406438765</v>
      </c>
      <c r="E330" s="10">
        <f t="shared" si="28"/>
        <v>211425.08857422901</v>
      </c>
    </row>
    <row r="331" spans="2:5">
      <c r="B331">
        <v>234</v>
      </c>
      <c r="C331" s="9">
        <f t="shared" si="27"/>
        <v>880.93786905928755</v>
      </c>
      <c r="D331" s="9">
        <f t="shared" si="26"/>
        <v>1266.3486229892651</v>
      </c>
      <c r="E331" s="10">
        <f t="shared" si="28"/>
        <v>210158.73995123975</v>
      </c>
    </row>
    <row r="332" spans="2:5">
      <c r="B332">
        <v>235</v>
      </c>
      <c r="C332" s="9">
        <f t="shared" si="27"/>
        <v>875.66141646349899</v>
      </c>
      <c r="D332" s="9">
        <f t="shared" si="26"/>
        <v>1271.6250755850538</v>
      </c>
      <c r="E332" s="10">
        <f t="shared" si="28"/>
        <v>208887.11487565469</v>
      </c>
    </row>
    <row r="333" spans="2:5">
      <c r="B333">
        <v>236</v>
      </c>
      <c r="C333" s="9">
        <f t="shared" si="27"/>
        <v>870.36297864856124</v>
      </c>
      <c r="D333" s="9">
        <f t="shared" si="26"/>
        <v>1276.9235133999914</v>
      </c>
      <c r="E333" s="10">
        <f t="shared" si="28"/>
        <v>207610.1913622547</v>
      </c>
    </row>
    <row r="334" spans="2:5">
      <c r="B334">
        <v>237</v>
      </c>
      <c r="C334" s="9">
        <f t="shared" si="27"/>
        <v>865.04246400939462</v>
      </c>
      <c r="D334" s="9">
        <f t="shared" si="26"/>
        <v>1282.2440280391579</v>
      </c>
      <c r="E334" s="10">
        <f t="shared" si="28"/>
        <v>206327.94733421554</v>
      </c>
    </row>
    <row r="335" spans="2:5">
      <c r="B335">
        <v>238</v>
      </c>
      <c r="C335" s="9">
        <f t="shared" si="27"/>
        <v>859.69978055923139</v>
      </c>
      <c r="D335" s="9">
        <f t="shared" si="26"/>
        <v>1287.5867114893213</v>
      </c>
      <c r="E335" s="10">
        <f t="shared" si="28"/>
        <v>205040.36062272621</v>
      </c>
    </row>
    <row r="336" spans="2:5">
      <c r="B336">
        <v>239</v>
      </c>
      <c r="C336" s="9">
        <f t="shared" si="27"/>
        <v>854.33483592802588</v>
      </c>
      <c r="D336" s="9">
        <f t="shared" si="26"/>
        <v>1292.9516561205269</v>
      </c>
      <c r="E336" s="10">
        <f t="shared" si="28"/>
        <v>203747.40896660567</v>
      </c>
    </row>
    <row r="337" spans="2:5">
      <c r="B337">
        <v>240</v>
      </c>
      <c r="C337" s="9">
        <f t="shared" si="27"/>
        <v>848.94753736085693</v>
      </c>
      <c r="D337" s="9">
        <f t="shared" si="26"/>
        <v>1298.3389546876956</v>
      </c>
      <c r="E337" s="10">
        <f t="shared" si="28"/>
        <v>202449.07001191797</v>
      </c>
    </row>
    <row r="338" spans="2:5">
      <c r="B338">
        <v>241</v>
      </c>
      <c r="C338" s="9">
        <f t="shared" si="27"/>
        <v>843.53779171632482</v>
      </c>
      <c r="D338" s="9">
        <f t="shared" si="26"/>
        <v>1303.7487003322278</v>
      </c>
      <c r="E338" s="10">
        <f t="shared" si="28"/>
        <v>201145.32131158575</v>
      </c>
    </row>
    <row r="339" spans="2:5">
      <c r="B339">
        <v>242</v>
      </c>
      <c r="C339" s="9">
        <f t="shared" si="27"/>
        <v>838.10550546494062</v>
      </c>
      <c r="D339" s="9">
        <f t="shared" si="26"/>
        <v>1309.1809865836121</v>
      </c>
      <c r="E339" s="10">
        <f t="shared" si="28"/>
        <v>199836.14032500214</v>
      </c>
    </row>
    <row r="340" spans="2:5">
      <c r="B340">
        <v>243</v>
      </c>
      <c r="C340" s="9">
        <f t="shared" si="27"/>
        <v>832.65058468750885</v>
      </c>
      <c r="D340" s="9">
        <f t="shared" si="26"/>
        <v>1314.6359073610438</v>
      </c>
      <c r="E340" s="10">
        <f t="shared" si="28"/>
        <v>198521.50441764109</v>
      </c>
    </row>
    <row r="341" spans="2:5">
      <c r="B341">
        <v>244</v>
      </c>
      <c r="C341" s="9">
        <f t="shared" si="27"/>
        <v>827.1729350735045</v>
      </c>
      <c r="D341" s="9">
        <f t="shared" si="26"/>
        <v>1320.1135569750481</v>
      </c>
      <c r="E341" s="10">
        <f t="shared" si="28"/>
        <v>197201.39086066603</v>
      </c>
    </row>
    <row r="342" spans="2:5">
      <c r="B342">
        <v>245</v>
      </c>
      <c r="C342" s="9">
        <f t="shared" si="27"/>
        <v>821.67246191944173</v>
      </c>
      <c r="D342" s="9">
        <f t="shared" si="26"/>
        <v>1325.6140301291109</v>
      </c>
      <c r="E342" s="10">
        <f t="shared" si="28"/>
        <v>195875.77683053692</v>
      </c>
    </row>
    <row r="343" spans="2:5">
      <c r="B343">
        <v>246</v>
      </c>
      <c r="C343" s="9">
        <f t="shared" si="27"/>
        <v>816.14907012723722</v>
      </c>
      <c r="D343" s="9">
        <f t="shared" si="26"/>
        <v>1331.1374219213153</v>
      </c>
      <c r="E343" s="10">
        <f t="shared" si="28"/>
        <v>194544.63940861562</v>
      </c>
    </row>
    <row r="344" spans="2:5">
      <c r="B344">
        <v>247</v>
      </c>
      <c r="C344" s="9">
        <f t="shared" si="27"/>
        <v>810.60266420256505</v>
      </c>
      <c r="D344" s="9">
        <f t="shared" si="26"/>
        <v>1336.6838278459877</v>
      </c>
      <c r="E344" s="10">
        <f t="shared" si="28"/>
        <v>193207.95558076963</v>
      </c>
    </row>
    <row r="345" spans="2:5">
      <c r="B345">
        <v>248</v>
      </c>
      <c r="C345" s="9">
        <f t="shared" si="27"/>
        <v>805.03314825320683</v>
      </c>
      <c r="D345" s="9">
        <f t="shared" si="26"/>
        <v>1342.2533437953457</v>
      </c>
      <c r="E345" s="10">
        <f t="shared" si="28"/>
        <v>191865.70223697429</v>
      </c>
    </row>
    <row r="346" spans="2:5">
      <c r="B346">
        <v>249</v>
      </c>
      <c r="C346" s="9">
        <f t="shared" si="27"/>
        <v>799.44042598739293</v>
      </c>
      <c r="D346" s="9">
        <f t="shared" si="26"/>
        <v>1347.8460660611597</v>
      </c>
      <c r="E346" s="10">
        <f t="shared" si="28"/>
        <v>190517.85617091315</v>
      </c>
    </row>
    <row r="347" spans="2:5">
      <c r="B347">
        <v>250</v>
      </c>
      <c r="C347" s="9">
        <f t="shared" si="27"/>
        <v>793.82440071213807</v>
      </c>
      <c r="D347" s="9">
        <f t="shared" si="26"/>
        <v>1353.4620913364147</v>
      </c>
      <c r="E347" s="10">
        <f t="shared" si="28"/>
        <v>189164.39407957674</v>
      </c>
    </row>
    <row r="348" spans="2:5">
      <c r="B348">
        <v>251</v>
      </c>
      <c r="C348" s="9">
        <f t="shared" si="27"/>
        <v>788.18497533156972</v>
      </c>
      <c r="D348" s="9">
        <f t="shared" si="26"/>
        <v>1359.101516716983</v>
      </c>
      <c r="E348" s="10">
        <f t="shared" si="28"/>
        <v>187805.29256285974</v>
      </c>
    </row>
    <row r="349" spans="2:5">
      <c r="B349">
        <v>252</v>
      </c>
      <c r="C349" s="9">
        <f t="shared" si="27"/>
        <v>782.52205234524888</v>
      </c>
      <c r="D349" s="9">
        <f t="shared" si="26"/>
        <v>1364.7644397033037</v>
      </c>
      <c r="E349" s="10">
        <f t="shared" si="28"/>
        <v>186440.52812315643</v>
      </c>
    </row>
    <row r="350" spans="2:5">
      <c r="B350">
        <v>253</v>
      </c>
      <c r="C350" s="9">
        <f t="shared" si="27"/>
        <v>776.83553384648508</v>
      </c>
      <c r="D350" s="9">
        <f t="shared" si="26"/>
        <v>1370.4509582020676</v>
      </c>
      <c r="E350" s="10">
        <f t="shared" si="28"/>
        <v>185070.07716495436</v>
      </c>
    </row>
    <row r="351" spans="2:5">
      <c r="B351">
        <v>254</v>
      </c>
      <c r="C351" s="9">
        <f t="shared" si="27"/>
        <v>771.12532152064318</v>
      </c>
      <c r="D351" s="9">
        <f t="shared" si="26"/>
        <v>1376.1611705279095</v>
      </c>
      <c r="E351" s="10">
        <f t="shared" si="28"/>
        <v>183693.91599442644</v>
      </c>
    </row>
    <row r="352" spans="2:5">
      <c r="B352">
        <v>255</v>
      </c>
      <c r="C352" s="9">
        <f t="shared" si="27"/>
        <v>765.39131664344347</v>
      </c>
      <c r="D352" s="9">
        <f t="shared" si="26"/>
        <v>1381.8951754051091</v>
      </c>
      <c r="E352" s="10">
        <f t="shared" si="28"/>
        <v>182312.02081902133</v>
      </c>
    </row>
    <row r="353" spans="2:5">
      <c r="B353">
        <v>256</v>
      </c>
      <c r="C353" s="9">
        <f t="shared" si="27"/>
        <v>759.63342007925553</v>
      </c>
      <c r="D353" s="9">
        <f t="shared" si="26"/>
        <v>1387.6530719692971</v>
      </c>
      <c r="E353" s="10">
        <f t="shared" si="28"/>
        <v>180924.36774705202</v>
      </c>
    </row>
    <row r="354" spans="2:5">
      <c r="B354">
        <v>257</v>
      </c>
      <c r="C354" s="9">
        <f t="shared" si="27"/>
        <v>753.85153227938338</v>
      </c>
      <c r="D354" s="9">
        <f t="shared" si="26"/>
        <v>1393.4349597691694</v>
      </c>
      <c r="E354" s="10">
        <f t="shared" si="28"/>
        <v>179530.93278728286</v>
      </c>
    </row>
    <row r="355" spans="2:5">
      <c r="B355">
        <v>258</v>
      </c>
      <c r="C355" s="9">
        <f t="shared" si="27"/>
        <v>748.04555328034519</v>
      </c>
      <c r="D355" s="9">
        <f t="shared" si="26"/>
        <v>1399.2409387682073</v>
      </c>
      <c r="E355" s="10">
        <f t="shared" si="28"/>
        <v>178131.69184851466</v>
      </c>
    </row>
    <row r="356" spans="2:5">
      <c r="B356">
        <v>259</v>
      </c>
      <c r="C356" s="9">
        <f t="shared" si="27"/>
        <v>742.21538270214444</v>
      </c>
      <c r="D356" s="9">
        <f t="shared" ref="D356:D419" si="29">$B$92-C356</f>
        <v>1405.0711093464083</v>
      </c>
      <c r="E356" s="10">
        <f t="shared" si="28"/>
        <v>176726.62073916825</v>
      </c>
    </row>
    <row r="357" spans="2:5">
      <c r="B357">
        <v>260</v>
      </c>
      <c r="C357" s="9">
        <f t="shared" si="27"/>
        <v>736.36091974653436</v>
      </c>
      <c r="D357" s="9">
        <f t="shared" si="29"/>
        <v>1410.9255723020183</v>
      </c>
      <c r="E357" s="10">
        <f t="shared" si="28"/>
        <v>175315.69516686624</v>
      </c>
    </row>
    <row r="358" spans="2:5">
      <c r="B358">
        <v>261</v>
      </c>
      <c r="C358" s="9">
        <f t="shared" si="27"/>
        <v>730.48206319527594</v>
      </c>
      <c r="D358" s="9">
        <f t="shared" si="29"/>
        <v>1416.8044288532767</v>
      </c>
      <c r="E358" s="10">
        <f t="shared" si="28"/>
        <v>173898.89073801297</v>
      </c>
    </row>
    <row r="359" spans="2:5">
      <c r="B359">
        <v>262</v>
      </c>
      <c r="C359" s="9">
        <f t="shared" si="27"/>
        <v>724.57871140838733</v>
      </c>
      <c r="D359" s="9">
        <f t="shared" si="29"/>
        <v>1422.7077806401653</v>
      </c>
      <c r="E359" s="10">
        <f t="shared" si="28"/>
        <v>172476.1829573728</v>
      </c>
    </row>
    <row r="360" spans="2:5">
      <c r="B360">
        <v>263</v>
      </c>
      <c r="C360" s="9">
        <f t="shared" si="27"/>
        <v>718.65076232238664</v>
      </c>
      <c r="D360" s="9">
        <f t="shared" si="29"/>
        <v>1428.6357297261661</v>
      </c>
      <c r="E360" s="10">
        <f t="shared" si="28"/>
        <v>171047.54722764663</v>
      </c>
    </row>
    <row r="361" spans="2:5">
      <c r="B361">
        <v>264</v>
      </c>
      <c r="C361" s="9">
        <f t="shared" si="27"/>
        <v>712.69811344852758</v>
      </c>
      <c r="D361" s="9">
        <f t="shared" si="29"/>
        <v>1434.588378600025</v>
      </c>
      <c r="E361" s="10">
        <f t="shared" si="28"/>
        <v>169612.95884904661</v>
      </c>
    </row>
    <row r="362" spans="2:5">
      <c r="B362">
        <v>265</v>
      </c>
      <c r="C362" s="9">
        <f t="shared" si="27"/>
        <v>706.72066187102757</v>
      </c>
      <c r="D362" s="9">
        <f t="shared" si="29"/>
        <v>1440.5658301775252</v>
      </c>
      <c r="E362" s="10">
        <f t="shared" si="28"/>
        <v>168172.3930188691</v>
      </c>
    </row>
    <row r="363" spans="2:5">
      <c r="B363">
        <v>266</v>
      </c>
      <c r="C363" s="9">
        <f t="shared" si="27"/>
        <v>700.71830424528787</v>
      </c>
      <c r="D363" s="9">
        <f t="shared" si="29"/>
        <v>1446.5681878032647</v>
      </c>
      <c r="E363" s="10">
        <f t="shared" si="28"/>
        <v>166725.82483106584</v>
      </c>
    </row>
    <row r="364" spans="2:5">
      <c r="B364">
        <v>267</v>
      </c>
      <c r="C364" s="9">
        <f t="shared" si="27"/>
        <v>694.69093679610762</v>
      </c>
      <c r="D364" s="9">
        <f t="shared" si="29"/>
        <v>1452.5955552524451</v>
      </c>
      <c r="E364" s="10">
        <f t="shared" si="28"/>
        <v>165273.22927581338</v>
      </c>
    </row>
    <row r="365" spans="2:5">
      <c r="B365">
        <v>268</v>
      </c>
      <c r="C365" s="9">
        <f t="shared" ref="C365:C428" si="30">$C$76*E364</f>
        <v>688.63845531588913</v>
      </c>
      <c r="D365" s="9">
        <f t="shared" si="29"/>
        <v>1458.6480367326635</v>
      </c>
      <c r="E365" s="10">
        <f t="shared" ref="E365:E428" si="31">E364-D365</f>
        <v>163814.58123908073</v>
      </c>
    </row>
    <row r="366" spans="2:5">
      <c r="B366">
        <v>269</v>
      </c>
      <c r="C366" s="9">
        <f t="shared" si="30"/>
        <v>682.56075516283636</v>
      </c>
      <c r="D366" s="9">
        <f t="shared" si="29"/>
        <v>1464.7257368857163</v>
      </c>
      <c r="E366" s="10">
        <f t="shared" si="31"/>
        <v>162349.85550219502</v>
      </c>
    </row>
    <row r="367" spans="2:5">
      <c r="B367">
        <v>270</v>
      </c>
      <c r="C367" s="9">
        <f t="shared" si="30"/>
        <v>676.45773125914593</v>
      </c>
      <c r="D367" s="9">
        <f t="shared" si="29"/>
        <v>1470.8287607894067</v>
      </c>
      <c r="E367" s="10">
        <f t="shared" si="31"/>
        <v>160879.0267414056</v>
      </c>
    </row>
    <row r="368" spans="2:5">
      <c r="B368">
        <v>271</v>
      </c>
      <c r="C368" s="9">
        <f t="shared" si="30"/>
        <v>670.32927808918998</v>
      </c>
      <c r="D368" s="9">
        <f t="shared" si="29"/>
        <v>1476.9572139593627</v>
      </c>
      <c r="E368" s="10">
        <f t="shared" si="31"/>
        <v>159402.06952744623</v>
      </c>
    </row>
    <row r="369" spans="2:5">
      <c r="B369">
        <v>272</v>
      </c>
      <c r="C369" s="9">
        <f t="shared" si="30"/>
        <v>664.17528969769262</v>
      </c>
      <c r="D369" s="9">
        <f t="shared" si="29"/>
        <v>1483.1112023508599</v>
      </c>
      <c r="E369" s="10">
        <f t="shared" si="31"/>
        <v>157918.95832509539</v>
      </c>
    </row>
    <row r="370" spans="2:5">
      <c r="B370">
        <v>273</v>
      </c>
      <c r="C370" s="9">
        <f t="shared" si="30"/>
        <v>657.99565968789739</v>
      </c>
      <c r="D370" s="9">
        <f t="shared" si="29"/>
        <v>1489.2908323606553</v>
      </c>
      <c r="E370" s="10">
        <f t="shared" si="31"/>
        <v>156429.66749273473</v>
      </c>
    </row>
    <row r="371" spans="2:5">
      <c r="B371">
        <v>274</v>
      </c>
      <c r="C371" s="9">
        <f t="shared" si="30"/>
        <v>651.79028121972806</v>
      </c>
      <c r="D371" s="9">
        <f t="shared" si="29"/>
        <v>1495.4962108288246</v>
      </c>
      <c r="E371" s="10">
        <f t="shared" si="31"/>
        <v>154934.1712819059</v>
      </c>
    </row>
    <row r="372" spans="2:5">
      <c r="B372">
        <v>275</v>
      </c>
      <c r="C372" s="9">
        <f t="shared" si="30"/>
        <v>645.55904700794122</v>
      </c>
      <c r="D372" s="9">
        <f t="shared" si="29"/>
        <v>1501.7274450406114</v>
      </c>
      <c r="E372" s="10">
        <f t="shared" si="31"/>
        <v>153432.44383686528</v>
      </c>
    </row>
    <row r="373" spans="2:5">
      <c r="B373">
        <v>276</v>
      </c>
      <c r="C373" s="9">
        <f t="shared" si="30"/>
        <v>639.30184932027203</v>
      </c>
      <c r="D373" s="9">
        <f t="shared" si="29"/>
        <v>1507.9846427282805</v>
      </c>
      <c r="E373" s="10">
        <f t="shared" si="31"/>
        <v>151924.45919413699</v>
      </c>
    </row>
    <row r="374" spans="2:5">
      <c r="B374">
        <v>277</v>
      </c>
      <c r="C374" s="9">
        <f t="shared" si="30"/>
        <v>633.01857997557079</v>
      </c>
      <c r="D374" s="9">
        <f t="shared" si="29"/>
        <v>1514.2679120729817</v>
      </c>
      <c r="E374" s="10">
        <f t="shared" si="31"/>
        <v>150410.19128206401</v>
      </c>
    </row>
    <row r="375" spans="2:5">
      <c r="B375">
        <v>278</v>
      </c>
      <c r="C375" s="9">
        <f t="shared" si="30"/>
        <v>626.70913034193336</v>
      </c>
      <c r="D375" s="9">
        <f t="shared" si="29"/>
        <v>1520.5773617066193</v>
      </c>
      <c r="E375" s="10">
        <f t="shared" si="31"/>
        <v>148889.6139203574</v>
      </c>
    </row>
    <row r="376" spans="2:5">
      <c r="B376">
        <v>279</v>
      </c>
      <c r="C376" s="9">
        <f t="shared" si="30"/>
        <v>620.37339133482249</v>
      </c>
      <c r="D376" s="9">
        <f t="shared" si="29"/>
        <v>1526.9131007137303</v>
      </c>
      <c r="E376" s="10">
        <f t="shared" si="31"/>
        <v>147362.70081964368</v>
      </c>
    </row>
    <row r="377" spans="2:5">
      <c r="B377">
        <v>280</v>
      </c>
      <c r="C377" s="9">
        <f t="shared" si="30"/>
        <v>614.01125341518195</v>
      </c>
      <c r="D377" s="9">
        <f t="shared" si="29"/>
        <v>1533.2752386333707</v>
      </c>
      <c r="E377" s="10">
        <f t="shared" si="31"/>
        <v>145829.42558101032</v>
      </c>
    </row>
    <row r="378" spans="2:5">
      <c r="B378">
        <v>281</v>
      </c>
      <c r="C378" s="9">
        <f t="shared" si="30"/>
        <v>607.62260658754303</v>
      </c>
      <c r="D378" s="9">
        <f t="shared" si="29"/>
        <v>1539.6638854610096</v>
      </c>
      <c r="E378" s="10">
        <f t="shared" si="31"/>
        <v>144289.7616955493</v>
      </c>
    </row>
    <row r="379" spans="2:5">
      <c r="B379">
        <v>282</v>
      </c>
      <c r="C379" s="9">
        <f t="shared" si="30"/>
        <v>601.20734039812203</v>
      </c>
      <c r="D379" s="9">
        <f t="shared" si="29"/>
        <v>1546.0791516504305</v>
      </c>
      <c r="E379" s="10">
        <f t="shared" si="31"/>
        <v>142743.68254389887</v>
      </c>
    </row>
    <row r="380" spans="2:5">
      <c r="B380">
        <v>283</v>
      </c>
      <c r="C380" s="9">
        <f t="shared" si="30"/>
        <v>594.76534393291195</v>
      </c>
      <c r="D380" s="9">
        <f t="shared" si="29"/>
        <v>1552.5211481156407</v>
      </c>
      <c r="E380" s="10">
        <f t="shared" si="31"/>
        <v>141191.16139578325</v>
      </c>
    </row>
    <row r="381" spans="2:5">
      <c r="B381">
        <v>284</v>
      </c>
      <c r="C381" s="9">
        <f t="shared" si="30"/>
        <v>588.29650581576357</v>
      </c>
      <c r="D381" s="9">
        <f t="shared" si="29"/>
        <v>1558.9899862327891</v>
      </c>
      <c r="E381" s="10">
        <f t="shared" si="31"/>
        <v>139632.17140955044</v>
      </c>
    </row>
    <row r="382" spans="2:5">
      <c r="B382">
        <v>285</v>
      </c>
      <c r="C382" s="9">
        <f t="shared" si="30"/>
        <v>581.80071420646016</v>
      </c>
      <c r="D382" s="9">
        <f t="shared" si="29"/>
        <v>1565.4857778420924</v>
      </c>
      <c r="E382" s="10">
        <f t="shared" si="31"/>
        <v>138066.68563170836</v>
      </c>
    </row>
    <row r="383" spans="2:5">
      <c r="B383">
        <v>286</v>
      </c>
      <c r="C383" s="9">
        <f t="shared" si="30"/>
        <v>575.2778567987848</v>
      </c>
      <c r="D383" s="9">
        <f t="shared" si="29"/>
        <v>1572.0086352497678</v>
      </c>
      <c r="E383" s="10">
        <f t="shared" si="31"/>
        <v>136494.67699645858</v>
      </c>
    </row>
    <row r="384" spans="2:5">
      <c r="B384">
        <v>287</v>
      </c>
      <c r="C384" s="9">
        <f t="shared" si="30"/>
        <v>568.72782081857747</v>
      </c>
      <c r="D384" s="9">
        <f t="shared" si="29"/>
        <v>1578.5586712299751</v>
      </c>
      <c r="E384" s="10">
        <f t="shared" si="31"/>
        <v>134916.1183252286</v>
      </c>
    </row>
    <row r="385" spans="2:5">
      <c r="B385">
        <v>288</v>
      </c>
      <c r="C385" s="9">
        <f t="shared" si="30"/>
        <v>562.15049302178579</v>
      </c>
      <c r="D385" s="9">
        <f t="shared" si="29"/>
        <v>1585.135999026767</v>
      </c>
      <c r="E385" s="10">
        <f t="shared" si="31"/>
        <v>133330.98232620183</v>
      </c>
    </row>
    <row r="386" spans="2:5">
      <c r="B386">
        <v>289</v>
      </c>
      <c r="C386" s="9">
        <f t="shared" si="30"/>
        <v>555.54575969250766</v>
      </c>
      <c r="D386" s="9">
        <f t="shared" si="29"/>
        <v>1591.7407323560451</v>
      </c>
      <c r="E386" s="10">
        <f t="shared" si="31"/>
        <v>131739.2415938458</v>
      </c>
    </row>
    <row r="387" spans="2:5">
      <c r="B387">
        <v>290</v>
      </c>
      <c r="C387" s="9">
        <f t="shared" si="30"/>
        <v>548.91350664102413</v>
      </c>
      <c r="D387" s="9">
        <f t="shared" si="29"/>
        <v>1598.3729854075286</v>
      </c>
      <c r="E387" s="10">
        <f t="shared" si="31"/>
        <v>130140.86860843826</v>
      </c>
    </row>
    <row r="388" spans="2:5">
      <c r="B388">
        <v>291</v>
      </c>
      <c r="C388" s="9">
        <f t="shared" si="30"/>
        <v>542.25361920182604</v>
      </c>
      <c r="D388" s="9">
        <f t="shared" si="29"/>
        <v>1605.0328728467266</v>
      </c>
      <c r="E388" s="10">
        <f t="shared" si="31"/>
        <v>128535.83573559154</v>
      </c>
    </row>
    <row r="389" spans="2:5">
      <c r="B389">
        <v>292</v>
      </c>
      <c r="C389" s="9">
        <f t="shared" si="30"/>
        <v>535.56598223163144</v>
      </c>
      <c r="D389" s="9">
        <f t="shared" si="29"/>
        <v>1611.7205098169211</v>
      </c>
      <c r="E389" s="10">
        <f t="shared" si="31"/>
        <v>126924.11522577461</v>
      </c>
    </row>
    <row r="390" spans="2:5">
      <c r="B390">
        <v>293</v>
      </c>
      <c r="C390" s="9">
        <f t="shared" si="30"/>
        <v>528.85048010739422</v>
      </c>
      <c r="D390" s="9">
        <f t="shared" si="29"/>
        <v>1618.4360119411585</v>
      </c>
      <c r="E390" s="10">
        <f t="shared" si="31"/>
        <v>125305.67921383346</v>
      </c>
    </row>
    <row r="391" spans="2:5">
      <c r="B391">
        <v>294</v>
      </c>
      <c r="C391" s="9">
        <f t="shared" si="30"/>
        <v>522.1069967243061</v>
      </c>
      <c r="D391" s="9">
        <f t="shared" si="29"/>
        <v>1625.1794953242465</v>
      </c>
      <c r="E391" s="10">
        <f t="shared" si="31"/>
        <v>123680.49971850921</v>
      </c>
    </row>
    <row r="392" spans="2:5">
      <c r="B392">
        <v>295</v>
      </c>
      <c r="C392" s="9">
        <f t="shared" si="30"/>
        <v>515.33541549378833</v>
      </c>
      <c r="D392" s="9">
        <f t="shared" si="29"/>
        <v>1631.9510765547643</v>
      </c>
      <c r="E392" s="10">
        <f t="shared" si="31"/>
        <v>122048.54864195445</v>
      </c>
    </row>
    <row r="393" spans="2:5">
      <c r="B393">
        <v>296</v>
      </c>
      <c r="C393" s="9">
        <f t="shared" si="30"/>
        <v>508.53561934147683</v>
      </c>
      <c r="D393" s="9">
        <f t="shared" si="29"/>
        <v>1638.7508727070758</v>
      </c>
      <c r="E393" s="10">
        <f t="shared" si="31"/>
        <v>120409.79776924737</v>
      </c>
    </row>
    <row r="394" spans="2:5">
      <c r="B394">
        <v>297</v>
      </c>
      <c r="C394" s="9">
        <f t="shared" si="30"/>
        <v>501.70749070519736</v>
      </c>
      <c r="D394" s="9">
        <f t="shared" si="29"/>
        <v>1645.5790013433552</v>
      </c>
      <c r="E394" s="10">
        <f t="shared" si="31"/>
        <v>118764.21876790401</v>
      </c>
    </row>
    <row r="395" spans="2:5">
      <c r="B395">
        <v>298</v>
      </c>
      <c r="C395" s="9">
        <f t="shared" si="30"/>
        <v>494.85091153293337</v>
      </c>
      <c r="D395" s="9">
        <f t="shared" si="29"/>
        <v>1652.4355805156192</v>
      </c>
      <c r="E395" s="10">
        <f t="shared" si="31"/>
        <v>117111.78318738838</v>
      </c>
    </row>
    <row r="396" spans="2:5">
      <c r="B396">
        <v>299</v>
      </c>
      <c r="C396" s="9">
        <f t="shared" si="30"/>
        <v>487.96576328078493</v>
      </c>
      <c r="D396" s="9">
        <f t="shared" si="29"/>
        <v>1659.3207287677678</v>
      </c>
      <c r="E396" s="10">
        <f t="shared" si="31"/>
        <v>115452.46245862062</v>
      </c>
    </row>
    <row r="397" spans="2:5">
      <c r="B397">
        <v>300</v>
      </c>
      <c r="C397" s="9">
        <f t="shared" si="30"/>
        <v>481.05192691091924</v>
      </c>
      <c r="D397" s="9">
        <f t="shared" si="29"/>
        <v>1666.2345651376334</v>
      </c>
      <c r="E397" s="10">
        <f t="shared" si="31"/>
        <v>113786.22789348298</v>
      </c>
    </row>
    <row r="398" spans="2:5">
      <c r="B398">
        <v>301</v>
      </c>
      <c r="C398" s="9">
        <f t="shared" si="30"/>
        <v>474.10928288951243</v>
      </c>
      <c r="D398" s="9">
        <f t="shared" si="29"/>
        <v>1673.1772091590401</v>
      </c>
      <c r="E398" s="10">
        <f t="shared" si="31"/>
        <v>112113.05068432394</v>
      </c>
    </row>
    <row r="399" spans="2:5">
      <c r="B399">
        <v>302</v>
      </c>
      <c r="C399" s="9">
        <f t="shared" si="30"/>
        <v>467.1377111846831</v>
      </c>
      <c r="D399" s="9">
        <f t="shared" si="29"/>
        <v>1680.1487808638694</v>
      </c>
      <c r="E399" s="10">
        <f t="shared" si="31"/>
        <v>110432.90190346008</v>
      </c>
    </row>
    <row r="400" spans="2:5">
      <c r="B400">
        <v>303</v>
      </c>
      <c r="C400" s="9">
        <f t="shared" si="30"/>
        <v>460.13709126441699</v>
      </c>
      <c r="D400" s="9">
        <f t="shared" si="29"/>
        <v>1687.1494007841357</v>
      </c>
      <c r="E400" s="10">
        <f t="shared" si="31"/>
        <v>108745.75250267594</v>
      </c>
    </row>
    <row r="401" spans="2:5">
      <c r="B401">
        <v>304</v>
      </c>
      <c r="C401" s="9">
        <f t="shared" si="30"/>
        <v>453.10730209448309</v>
      </c>
      <c r="D401" s="9">
        <f t="shared" si="29"/>
        <v>1694.1791899540694</v>
      </c>
      <c r="E401" s="10">
        <f t="shared" si="31"/>
        <v>107051.57331272187</v>
      </c>
    </row>
    <row r="402" spans="2:5">
      <c r="B402">
        <v>305</v>
      </c>
      <c r="C402" s="9">
        <f t="shared" si="30"/>
        <v>446.04822213634111</v>
      </c>
      <c r="D402" s="9">
        <f t="shared" si="29"/>
        <v>1701.2382699122115</v>
      </c>
      <c r="E402" s="10">
        <f t="shared" si="31"/>
        <v>105350.33504280966</v>
      </c>
    </row>
    <row r="403" spans="2:5">
      <c r="B403">
        <v>306</v>
      </c>
      <c r="C403" s="9">
        <f t="shared" si="30"/>
        <v>438.95972934504022</v>
      </c>
      <c r="D403" s="9">
        <f t="shared" si="29"/>
        <v>1708.3267627035125</v>
      </c>
      <c r="E403" s="10">
        <f t="shared" si="31"/>
        <v>103642.00828010615</v>
      </c>
    </row>
    <row r="404" spans="2:5">
      <c r="B404">
        <v>307</v>
      </c>
      <c r="C404" s="9">
        <f t="shared" si="30"/>
        <v>431.84170116710897</v>
      </c>
      <c r="D404" s="9">
        <f t="shared" si="29"/>
        <v>1715.4447908814436</v>
      </c>
      <c r="E404" s="10">
        <f t="shared" si="31"/>
        <v>101926.5634892247</v>
      </c>
    </row>
    <row r="405" spans="2:5">
      <c r="B405">
        <v>308</v>
      </c>
      <c r="C405" s="9">
        <f t="shared" si="30"/>
        <v>424.69401453843625</v>
      </c>
      <c r="D405" s="9">
        <f t="shared" si="29"/>
        <v>1722.5924775101164</v>
      </c>
      <c r="E405" s="10">
        <f t="shared" si="31"/>
        <v>100203.97101171459</v>
      </c>
    </row>
    <row r="406" spans="2:5">
      <c r="B406">
        <v>309</v>
      </c>
      <c r="C406" s="9">
        <f t="shared" si="30"/>
        <v>417.5165458821441</v>
      </c>
      <c r="D406" s="9">
        <f t="shared" si="29"/>
        <v>1729.7699461664085</v>
      </c>
      <c r="E406" s="10">
        <f t="shared" si="31"/>
        <v>98474.201065548186</v>
      </c>
    </row>
    <row r="407" spans="2:5">
      <c r="B407">
        <v>310</v>
      </c>
      <c r="C407" s="9">
        <f t="shared" si="30"/>
        <v>410.30917110645078</v>
      </c>
      <c r="D407" s="9">
        <f t="shared" si="29"/>
        <v>1736.9773209421019</v>
      </c>
      <c r="E407" s="10">
        <f t="shared" si="31"/>
        <v>96737.22374460609</v>
      </c>
    </row>
    <row r="408" spans="2:5">
      <c r="B408">
        <v>311</v>
      </c>
      <c r="C408" s="9">
        <f t="shared" si="30"/>
        <v>403.07176560252537</v>
      </c>
      <c r="D408" s="9">
        <f t="shared" si="29"/>
        <v>1744.2147264460273</v>
      </c>
      <c r="E408" s="10">
        <f t="shared" si="31"/>
        <v>94993.009018160068</v>
      </c>
    </row>
    <row r="409" spans="2:5">
      <c r="B409">
        <v>312</v>
      </c>
      <c r="C409" s="9">
        <f t="shared" si="30"/>
        <v>395.80420424233364</v>
      </c>
      <c r="D409" s="9">
        <f t="shared" si="29"/>
        <v>1751.4822878062191</v>
      </c>
      <c r="E409" s="10">
        <f t="shared" si="31"/>
        <v>93241.526730353842</v>
      </c>
    </row>
    <row r="410" spans="2:5">
      <c r="B410">
        <v>313</v>
      </c>
      <c r="C410" s="9">
        <f t="shared" si="30"/>
        <v>388.50636137647433</v>
      </c>
      <c r="D410" s="9">
        <f t="shared" si="29"/>
        <v>1758.7801306720783</v>
      </c>
      <c r="E410" s="10">
        <f t="shared" si="31"/>
        <v>91482.746599681763</v>
      </c>
    </row>
    <row r="411" spans="2:5">
      <c r="B411">
        <v>314</v>
      </c>
      <c r="C411" s="9">
        <f t="shared" si="30"/>
        <v>381.17811083200735</v>
      </c>
      <c r="D411" s="9">
        <f t="shared" si="29"/>
        <v>1766.1083812165452</v>
      </c>
      <c r="E411" s="10">
        <f t="shared" si="31"/>
        <v>89716.638218465218</v>
      </c>
    </row>
    <row r="412" spans="2:5">
      <c r="B412">
        <v>315</v>
      </c>
      <c r="C412" s="9">
        <f t="shared" si="30"/>
        <v>373.81932591027174</v>
      </c>
      <c r="D412" s="9">
        <f t="shared" si="29"/>
        <v>1773.4671661382808</v>
      </c>
      <c r="E412" s="10">
        <f t="shared" si="31"/>
        <v>87943.171052326943</v>
      </c>
    </row>
    <row r="413" spans="2:5">
      <c r="B413">
        <v>316</v>
      </c>
      <c r="C413" s="9">
        <f t="shared" si="30"/>
        <v>366.4298793846956</v>
      </c>
      <c r="D413" s="9">
        <f t="shared" si="29"/>
        <v>1780.856612663857</v>
      </c>
      <c r="E413" s="10">
        <f t="shared" si="31"/>
        <v>86162.314439663081</v>
      </c>
    </row>
    <row r="414" spans="2:5">
      <c r="B414">
        <v>317</v>
      </c>
      <c r="C414" s="9">
        <f t="shared" si="30"/>
        <v>359.00964349859618</v>
      </c>
      <c r="D414" s="9">
        <f t="shared" si="29"/>
        <v>1788.2768485499564</v>
      </c>
      <c r="E414" s="10">
        <f t="shared" si="31"/>
        <v>84374.037591113127</v>
      </c>
    </row>
    <row r="415" spans="2:5">
      <c r="B415">
        <v>318</v>
      </c>
      <c r="C415" s="9">
        <f t="shared" si="30"/>
        <v>351.55848996297135</v>
      </c>
      <c r="D415" s="9">
        <f t="shared" si="29"/>
        <v>1795.7280020855812</v>
      </c>
      <c r="E415" s="10">
        <f t="shared" si="31"/>
        <v>82578.309589027544</v>
      </c>
    </row>
    <row r="416" spans="2:5">
      <c r="B416">
        <v>319</v>
      </c>
      <c r="C416" s="9">
        <f t="shared" si="30"/>
        <v>344.07628995428144</v>
      </c>
      <c r="D416" s="9">
        <f t="shared" si="29"/>
        <v>1803.2102020942712</v>
      </c>
      <c r="E416" s="10">
        <f t="shared" si="31"/>
        <v>80775.099386933274</v>
      </c>
    </row>
    <row r="417" spans="2:5">
      <c r="B417">
        <v>320</v>
      </c>
      <c r="C417" s="9">
        <f t="shared" si="30"/>
        <v>336.56291411222196</v>
      </c>
      <c r="D417" s="9">
        <f t="shared" si="29"/>
        <v>1810.7235779363307</v>
      </c>
      <c r="E417" s="10">
        <f t="shared" si="31"/>
        <v>78964.375808996949</v>
      </c>
    </row>
    <row r="418" spans="2:5">
      <c r="B418">
        <v>321</v>
      </c>
      <c r="C418" s="9">
        <f t="shared" si="30"/>
        <v>329.01823253748728</v>
      </c>
      <c r="D418" s="9">
        <f t="shared" si="29"/>
        <v>1818.2682595110655</v>
      </c>
      <c r="E418" s="10">
        <f t="shared" si="31"/>
        <v>77146.107549485881</v>
      </c>
    </row>
    <row r="419" spans="2:5">
      <c r="B419">
        <v>322</v>
      </c>
      <c r="C419" s="9">
        <f t="shared" si="30"/>
        <v>321.44211478952451</v>
      </c>
      <c r="D419" s="9">
        <f t="shared" si="29"/>
        <v>1825.8443772590281</v>
      </c>
      <c r="E419" s="10">
        <f t="shared" si="31"/>
        <v>75320.263172226856</v>
      </c>
    </row>
    <row r="420" spans="2:5">
      <c r="B420">
        <v>323</v>
      </c>
      <c r="C420" s="9">
        <f t="shared" si="30"/>
        <v>313.83442988427856</v>
      </c>
      <c r="D420" s="9">
        <f t="shared" ref="D420:D457" si="32">$B$92-C420</f>
        <v>1833.4520621642741</v>
      </c>
      <c r="E420" s="10">
        <f t="shared" si="31"/>
        <v>73486.811110062583</v>
      </c>
    </row>
    <row r="421" spans="2:5">
      <c r="B421">
        <v>324</v>
      </c>
      <c r="C421" s="9">
        <f t="shared" si="30"/>
        <v>306.19504629192744</v>
      </c>
      <c r="D421" s="9">
        <f t="shared" si="32"/>
        <v>1841.0914457566253</v>
      </c>
      <c r="E421" s="10">
        <f t="shared" si="31"/>
        <v>71645.719664305958</v>
      </c>
    </row>
    <row r="422" spans="2:5">
      <c r="B422">
        <v>325</v>
      </c>
      <c r="C422" s="9">
        <f t="shared" si="30"/>
        <v>298.52383193460815</v>
      </c>
      <c r="D422" s="9">
        <f t="shared" si="32"/>
        <v>1848.7626601139445</v>
      </c>
      <c r="E422" s="10">
        <f t="shared" si="31"/>
        <v>69796.957004192009</v>
      </c>
    </row>
    <row r="423" spans="2:5">
      <c r="B423">
        <v>326</v>
      </c>
      <c r="C423" s="9">
        <f t="shared" si="30"/>
        <v>290.82065418413339</v>
      </c>
      <c r="D423" s="9">
        <f t="shared" si="32"/>
        <v>1856.4658378644192</v>
      </c>
      <c r="E423" s="10">
        <f t="shared" si="31"/>
        <v>67940.491166327585</v>
      </c>
    </row>
    <row r="424" spans="2:5">
      <c r="B424">
        <v>327</v>
      </c>
      <c r="C424" s="9">
        <f t="shared" si="30"/>
        <v>283.08537985969826</v>
      </c>
      <c r="D424" s="9">
        <f t="shared" si="32"/>
        <v>1864.2011121888545</v>
      </c>
      <c r="E424" s="10">
        <f t="shared" si="31"/>
        <v>66076.290054138735</v>
      </c>
    </row>
    <row r="425" spans="2:5">
      <c r="B425">
        <v>328</v>
      </c>
      <c r="C425" s="9">
        <f t="shared" si="30"/>
        <v>275.31787522557806</v>
      </c>
      <c r="D425" s="9">
        <f t="shared" si="32"/>
        <v>1871.9686168229746</v>
      </c>
      <c r="E425" s="10">
        <f t="shared" si="31"/>
        <v>64204.321437315761</v>
      </c>
    </row>
    <row r="426" spans="2:5">
      <c r="B426">
        <v>329</v>
      </c>
      <c r="C426" s="9">
        <f t="shared" si="30"/>
        <v>267.51800598881567</v>
      </c>
      <c r="D426" s="9">
        <f t="shared" si="32"/>
        <v>1879.7684860597369</v>
      </c>
      <c r="E426" s="10">
        <f t="shared" si="31"/>
        <v>62324.552951256024</v>
      </c>
    </row>
    <row r="427" spans="2:5">
      <c r="B427">
        <v>330</v>
      </c>
      <c r="C427" s="9">
        <f t="shared" si="30"/>
        <v>259.6856372969001</v>
      </c>
      <c r="D427" s="9">
        <f t="shared" si="32"/>
        <v>1887.6008547516526</v>
      </c>
      <c r="E427" s="10">
        <f t="shared" si="31"/>
        <v>60436.95209650437</v>
      </c>
    </row>
    <row r="428" spans="2:5">
      <c r="B428">
        <v>331</v>
      </c>
      <c r="C428" s="9">
        <f t="shared" si="30"/>
        <v>251.82063373543488</v>
      </c>
      <c r="D428" s="9">
        <f t="shared" si="32"/>
        <v>1895.4658583131177</v>
      </c>
      <c r="E428" s="10">
        <f t="shared" si="31"/>
        <v>58541.486238191254</v>
      </c>
    </row>
    <row r="429" spans="2:5">
      <c r="B429">
        <v>332</v>
      </c>
      <c r="C429" s="9">
        <f t="shared" ref="C429:C457" si="33">$C$76*E428</f>
        <v>243.92285932579688</v>
      </c>
      <c r="D429" s="9">
        <f t="shared" si="32"/>
        <v>1903.3636327227557</v>
      </c>
      <c r="E429" s="10">
        <f t="shared" ref="E429:E457" si="34">E428-D429</f>
        <v>56638.122605468496</v>
      </c>
    </row>
    <row r="430" spans="2:5">
      <c r="B430">
        <v>333</v>
      </c>
      <c r="C430" s="9">
        <f t="shared" si="33"/>
        <v>235.9921775227854</v>
      </c>
      <c r="D430" s="9">
        <f t="shared" si="32"/>
        <v>1911.2943145257673</v>
      </c>
      <c r="E430" s="10">
        <f t="shared" si="34"/>
        <v>54726.828290942729</v>
      </c>
    </row>
    <row r="431" spans="2:5">
      <c r="B431">
        <v>334</v>
      </c>
      <c r="C431" s="9">
        <f t="shared" si="33"/>
        <v>228.02845121226136</v>
      </c>
      <c r="D431" s="9">
        <f t="shared" si="32"/>
        <v>1919.2580408362912</v>
      </c>
      <c r="E431" s="10">
        <f t="shared" si="34"/>
        <v>52807.570250106437</v>
      </c>
    </row>
    <row r="432" spans="2:5">
      <c r="B432">
        <v>335</v>
      </c>
      <c r="C432" s="9">
        <f t="shared" si="33"/>
        <v>220.03154270877681</v>
      </c>
      <c r="D432" s="9">
        <f t="shared" si="32"/>
        <v>1927.2549493397757</v>
      </c>
      <c r="E432" s="10">
        <f t="shared" si="34"/>
        <v>50880.315300766662</v>
      </c>
    </row>
    <row r="433" spans="2:5">
      <c r="B433">
        <v>336</v>
      </c>
      <c r="C433" s="9">
        <f t="shared" si="33"/>
        <v>212.00131375319441</v>
      </c>
      <c r="D433" s="9">
        <f t="shared" si="32"/>
        <v>1935.2851782953583</v>
      </c>
      <c r="E433" s="10">
        <f t="shared" si="34"/>
        <v>48945.030122471304</v>
      </c>
    </row>
    <row r="434" spans="2:5">
      <c r="B434">
        <v>337</v>
      </c>
      <c r="C434" s="9">
        <f t="shared" si="33"/>
        <v>203.9376255102971</v>
      </c>
      <c r="D434" s="9">
        <f t="shared" si="32"/>
        <v>1943.3488665382556</v>
      </c>
      <c r="E434" s="10">
        <f t="shared" si="34"/>
        <v>47001.68125593305</v>
      </c>
    </row>
    <row r="435" spans="2:5">
      <c r="B435">
        <v>338</v>
      </c>
      <c r="C435" s="9">
        <f t="shared" si="33"/>
        <v>195.84033856638771</v>
      </c>
      <c r="D435" s="9">
        <f t="shared" si="32"/>
        <v>1951.4461534821648</v>
      </c>
      <c r="E435" s="10">
        <f t="shared" si="34"/>
        <v>45050.235102450883</v>
      </c>
    </row>
    <row r="436" spans="2:5">
      <c r="B436">
        <v>339</v>
      </c>
      <c r="C436" s="9">
        <f t="shared" si="33"/>
        <v>187.70931292687868</v>
      </c>
      <c r="D436" s="9">
        <f t="shared" si="32"/>
        <v>1959.5771791216739</v>
      </c>
      <c r="E436" s="10">
        <f t="shared" si="34"/>
        <v>43090.657923329207</v>
      </c>
    </row>
    <row r="437" spans="2:5">
      <c r="B437">
        <v>340</v>
      </c>
      <c r="C437" s="9">
        <f t="shared" si="33"/>
        <v>179.5444080138717</v>
      </c>
      <c r="D437" s="9">
        <f t="shared" si="32"/>
        <v>1967.7420840346808</v>
      </c>
      <c r="E437" s="10">
        <f t="shared" si="34"/>
        <v>41122.915839294525</v>
      </c>
    </row>
    <row r="438" spans="2:5">
      <c r="B438">
        <v>341</v>
      </c>
      <c r="C438" s="9">
        <f t="shared" si="33"/>
        <v>171.34548266372718</v>
      </c>
      <c r="D438" s="9">
        <f t="shared" si="32"/>
        <v>1975.9410093848255</v>
      </c>
      <c r="E438" s="10">
        <f t="shared" si="34"/>
        <v>39146.974829909697</v>
      </c>
    </row>
    <row r="439" spans="2:5">
      <c r="B439">
        <v>342</v>
      </c>
      <c r="C439" s="9">
        <f t="shared" si="33"/>
        <v>163.11239512462373</v>
      </c>
      <c r="D439" s="9">
        <f t="shared" si="32"/>
        <v>1984.174096923929</v>
      </c>
      <c r="E439" s="10">
        <f t="shared" si="34"/>
        <v>37162.800732985765</v>
      </c>
    </row>
    <row r="440" spans="2:5">
      <c r="B440">
        <v>343</v>
      </c>
      <c r="C440" s="9">
        <f t="shared" si="33"/>
        <v>154.84500305410734</v>
      </c>
      <c r="D440" s="9">
        <f t="shared" si="32"/>
        <v>1992.4414889944453</v>
      </c>
      <c r="E440" s="10">
        <f t="shared" si="34"/>
        <v>35170.359243991319</v>
      </c>
    </row>
    <row r="441" spans="2:5">
      <c r="B441">
        <v>344</v>
      </c>
      <c r="C441" s="9">
        <f t="shared" si="33"/>
        <v>146.5431635166305</v>
      </c>
      <c r="D441" s="9">
        <f t="shared" si="32"/>
        <v>2000.7433285319221</v>
      </c>
      <c r="E441" s="10">
        <f t="shared" si="34"/>
        <v>33169.615915459399</v>
      </c>
    </row>
    <row r="442" spans="2:5">
      <c r="B442">
        <v>345</v>
      </c>
      <c r="C442" s="9">
        <f t="shared" si="33"/>
        <v>138.20673298108082</v>
      </c>
      <c r="D442" s="9">
        <f t="shared" si="32"/>
        <v>2009.0797590674717</v>
      </c>
      <c r="E442" s="10">
        <f t="shared" si="34"/>
        <v>31160.536156391929</v>
      </c>
    </row>
    <row r="443" spans="2:5">
      <c r="B443">
        <v>346</v>
      </c>
      <c r="C443" s="9">
        <f t="shared" si="33"/>
        <v>129.8355673182997</v>
      </c>
      <c r="D443" s="9">
        <f t="shared" si="32"/>
        <v>2017.4509247302531</v>
      </c>
      <c r="E443" s="10">
        <f t="shared" si="34"/>
        <v>29143.085231661677</v>
      </c>
    </row>
    <row r="444" spans="2:5">
      <c r="B444">
        <v>347</v>
      </c>
      <c r="C444" s="9">
        <f t="shared" si="33"/>
        <v>121.42952179859032</v>
      </c>
      <c r="D444" s="9">
        <f t="shared" si="32"/>
        <v>2025.8569702499624</v>
      </c>
      <c r="E444" s="10">
        <f t="shared" si="34"/>
        <v>27117.228261411714</v>
      </c>
    </row>
    <row r="445" spans="2:5">
      <c r="B445">
        <v>348</v>
      </c>
      <c r="C445" s="9">
        <f t="shared" si="33"/>
        <v>112.98845108921547</v>
      </c>
      <c r="D445" s="9">
        <f t="shared" si="32"/>
        <v>2034.2980409593372</v>
      </c>
      <c r="E445" s="10">
        <f t="shared" si="34"/>
        <v>25082.930220452377</v>
      </c>
    </row>
    <row r="446" spans="2:5">
      <c r="B446">
        <v>349</v>
      </c>
      <c r="C446" s="9">
        <f t="shared" si="33"/>
        <v>104.5122092518849</v>
      </c>
      <c r="D446" s="9">
        <f t="shared" si="32"/>
        <v>2042.7742827966676</v>
      </c>
      <c r="E446" s="10">
        <f t="shared" si="34"/>
        <v>23040.155937655709</v>
      </c>
    </row>
    <row r="447" spans="2:5">
      <c r="B447">
        <v>350</v>
      </c>
      <c r="C447" s="9">
        <f t="shared" si="33"/>
        <v>96.00064974023212</v>
      </c>
      <c r="D447" s="9">
        <f t="shared" si="32"/>
        <v>2051.2858423083208</v>
      </c>
      <c r="E447" s="10">
        <f t="shared" si="34"/>
        <v>20988.870095347389</v>
      </c>
    </row>
    <row r="448" spans="2:5">
      <c r="B448">
        <v>351</v>
      </c>
      <c r="C448" s="9">
        <f t="shared" si="33"/>
        <v>87.453625397280788</v>
      </c>
      <c r="D448" s="9">
        <f t="shared" si="32"/>
        <v>2059.8328666512721</v>
      </c>
      <c r="E448" s="10">
        <f t="shared" si="34"/>
        <v>18929.037228696117</v>
      </c>
    </row>
    <row r="449" spans="2:6">
      <c r="B449">
        <v>352</v>
      </c>
      <c r="C449" s="9">
        <f t="shared" si="33"/>
        <v>78.870988452900491</v>
      </c>
      <c r="D449" s="9">
        <f t="shared" si="32"/>
        <v>2068.4155035956524</v>
      </c>
      <c r="E449" s="10">
        <f t="shared" si="34"/>
        <v>16860.621725100464</v>
      </c>
    </row>
    <row r="450" spans="2:6">
      <c r="B450">
        <v>353</v>
      </c>
      <c r="C450" s="9">
        <f t="shared" si="33"/>
        <v>70.252590521251932</v>
      </c>
      <c r="D450" s="9">
        <f t="shared" si="32"/>
        <v>2077.0339015273007</v>
      </c>
      <c r="E450" s="10">
        <f t="shared" si="34"/>
        <v>14783.587823573163</v>
      </c>
    </row>
    <row r="451" spans="2:6">
      <c r="B451">
        <v>354</v>
      </c>
      <c r="C451" s="9">
        <f t="shared" si="33"/>
        <v>61.598282598221516</v>
      </c>
      <c r="D451" s="9">
        <f t="shared" si="32"/>
        <v>2085.6882094503312</v>
      </c>
      <c r="E451" s="10">
        <f t="shared" si="34"/>
        <v>12697.899614122833</v>
      </c>
    </row>
    <row r="452" spans="2:6">
      <c r="B452">
        <v>355</v>
      </c>
      <c r="C452" s="9">
        <f t="shared" si="33"/>
        <v>52.907915058845134</v>
      </c>
      <c r="D452" s="9">
        <f t="shared" si="32"/>
        <v>2094.3785769897077</v>
      </c>
      <c r="E452" s="10">
        <f t="shared" si="34"/>
        <v>10603.521037133125</v>
      </c>
    </row>
    <row r="453" spans="2:6">
      <c r="B453">
        <v>356</v>
      </c>
      <c r="C453" s="9">
        <f t="shared" si="33"/>
        <v>44.181337654721354</v>
      </c>
      <c r="D453" s="9">
        <f t="shared" si="32"/>
        <v>2103.1051543938311</v>
      </c>
      <c r="E453" s="10">
        <f t="shared" si="34"/>
        <v>8500.415882739293</v>
      </c>
    </row>
    <row r="454" spans="2:6">
      <c r="B454">
        <v>357</v>
      </c>
      <c r="C454" s="9">
        <f t="shared" si="33"/>
        <v>35.418399511413718</v>
      </c>
      <c r="D454" s="9">
        <f t="shared" si="32"/>
        <v>2111.8680925371391</v>
      </c>
      <c r="E454" s="10">
        <f t="shared" si="34"/>
        <v>6388.5477902021539</v>
      </c>
    </row>
    <row r="455" spans="2:6">
      <c r="B455">
        <v>358</v>
      </c>
      <c r="C455" s="9">
        <f t="shared" si="33"/>
        <v>26.618949125842306</v>
      </c>
      <c r="D455" s="9">
        <f t="shared" si="32"/>
        <v>2120.6675429227103</v>
      </c>
      <c r="E455" s="10">
        <f t="shared" si="34"/>
        <v>4267.8802472794432</v>
      </c>
    </row>
    <row r="456" spans="2:6">
      <c r="B456">
        <v>359</v>
      </c>
      <c r="C456" s="9">
        <f t="shared" si="33"/>
        <v>17.782834363664346</v>
      </c>
      <c r="D456" s="9">
        <f t="shared" si="32"/>
        <v>2129.5036576848884</v>
      </c>
      <c r="E456" s="10">
        <f t="shared" si="34"/>
        <v>2138.3765895945548</v>
      </c>
    </row>
    <row r="457" spans="2:6">
      <c r="B457">
        <v>360</v>
      </c>
      <c r="C457" s="9">
        <f t="shared" si="33"/>
        <v>8.9099024566439784</v>
      </c>
      <c r="D457" s="9">
        <f t="shared" si="32"/>
        <v>2138.3765895919087</v>
      </c>
      <c r="E457" s="10">
        <f t="shared" si="34"/>
        <v>2.6461748348083347E-9</v>
      </c>
      <c r="F457" s="11" t="s">
        <v>2</v>
      </c>
    </row>
  </sheetData>
  <phoneticPr fontId="3"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Quiz4b</vt:lpstr>
    </vt:vector>
  </TitlesOfParts>
  <Company>University of Arizona</Company>
  <LinksUpToDate>false</LinksUpToDate>
  <SharedDoc>false</SharedDoc>
  <HyperlinksChanged>false</HyperlinksChanged>
  <AppVersion>12.0256</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Chris Lamoureux</cp:lastModifiedBy>
  <dcterms:created xsi:type="dcterms:W3CDTF">2017-11-09T20:08:59Z</dcterms:created>
  <dcterms:modified xsi:type="dcterms:W3CDTF">2018-10-26T00:55:48Z</dcterms:modified>
</cp:coreProperties>
</file>