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100" yWindow="820" windowWidth="24560" windowHeight="1612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33" i="1"/>
  <c r="B36"/>
  <c r="H32"/>
  <c r="J32"/>
  <c r="H31"/>
  <c r="F14"/>
  <c r="G16"/>
  <c r="B15"/>
  <c r="F15"/>
  <c r="H15"/>
  <c r="F16"/>
  <c r="D16"/>
  <c r="I33"/>
  <c r="F33"/>
  <c r="C42"/>
  <c r="D42"/>
  <c r="E42"/>
  <c r="D52"/>
  <c r="E52"/>
  <c r="E32"/>
  <c r="C51"/>
  <c r="C54"/>
  <c r="B44"/>
  <c r="B46"/>
  <c r="F54"/>
  <c r="B43"/>
  <c r="F21"/>
</calcChain>
</file>

<file path=xl/sharedStrings.xml><?xml version="1.0" encoding="utf-8"?>
<sst xmlns="http://schemas.openxmlformats.org/spreadsheetml/2006/main" count="58" uniqueCount="51">
  <si>
    <t>This uses the Principle of Optimality, which says that regardless of how we get to a node, you do what is optimal in that node.</t>
    <phoneticPr fontId="4" type="noConversion"/>
  </si>
  <si>
    <t xml:space="preserve">   This is fully consistent with the fact that sunk costs are not material to optimal decision making.</t>
    <phoneticPr fontId="4" type="noConversion"/>
  </si>
  <si>
    <t>A key aspect of the appropriate capital mix for a project is the collateral value of the asset.</t>
    <phoneticPr fontId="4" type="noConversion"/>
  </si>
  <si>
    <t>Land and buildings are prototypes of readily-collaterizable real assets.</t>
    <phoneticPr fontId="4" type="noConversion"/>
  </si>
  <si>
    <t xml:space="preserve">   Also debt is generally cheaper than equity.  This is true even if there is no tax advantage to debt financing.</t>
    <phoneticPr fontId="4" type="noConversion"/>
  </si>
  <si>
    <t>Again, we do not use wacc to value real options, since they are completely uncollaterizable.</t>
    <phoneticPr fontId="4" type="noConversion"/>
  </si>
  <si>
    <t>The real options approach to capital budgeting is not inconsistent with the Net Present Value Rule.</t>
    <phoneticPr fontId="4" type="noConversion"/>
  </si>
  <si>
    <t xml:space="preserve">  (Recall the NPV Rule is that undertaking a project with a NPV of $K will add $K in value to the firm.)</t>
    <phoneticPr fontId="4" type="noConversion"/>
  </si>
  <si>
    <t>It expands the NPV rule to a dynamic optimization framework.  That's why we need a decision tree.  A key to dynamic optimization is</t>
    <phoneticPr fontId="4" type="noConversion"/>
  </si>
  <si>
    <t xml:space="preserve">     working backwards through the tree.  At each node we ask--if we are at this node, what is the optimal thing to do?</t>
    <phoneticPr fontId="4" type="noConversion"/>
  </si>
  <si>
    <t>We put the value of this optimal decision in the tree--enabling us to make optimizing decisions at earlier dates.</t>
    <phoneticPr fontId="4" type="noConversion"/>
  </si>
  <si>
    <t>% in Cap Structure</t>
    <phoneticPr fontId="4" type="noConversion"/>
  </si>
  <si>
    <t>NPV analysis:</t>
    <phoneticPr fontId="4" type="noConversion"/>
  </si>
  <si>
    <t>Time 0 Cash Outflows:</t>
    <phoneticPr fontId="4" type="noConversion"/>
  </si>
  <si>
    <t xml:space="preserve">  Land:</t>
    <phoneticPr fontId="4" type="noConversion"/>
  </si>
  <si>
    <t>Plan &amp; Eq</t>
    <phoneticPr fontId="4" type="noConversion"/>
  </si>
  <si>
    <t>ke:</t>
    <phoneticPr fontId="4" type="noConversion"/>
  </si>
  <si>
    <t>rf</t>
    <phoneticPr fontId="4" type="noConversion"/>
  </si>
  <si>
    <t>ytm-AMAT:</t>
    <phoneticPr fontId="4" type="noConversion"/>
  </si>
  <si>
    <t>beta</t>
    <phoneticPr fontId="4" type="noConversion"/>
  </si>
  <si>
    <t>E(Rm)-rf</t>
    <phoneticPr fontId="4" type="noConversion"/>
  </si>
  <si>
    <t>A-T kd:</t>
    <phoneticPr fontId="4" type="noConversion"/>
  </si>
  <si>
    <t>tax rate:</t>
    <phoneticPr fontId="4" type="noConversion"/>
  </si>
  <si>
    <t>WACC:</t>
    <phoneticPr fontId="4" type="noConversion"/>
  </si>
  <si>
    <t>Annuity:</t>
    <phoneticPr fontId="4" type="noConversion"/>
  </si>
  <si>
    <t xml:space="preserve"> years</t>
    <phoneticPr fontId="4" type="noConversion"/>
  </si>
  <si>
    <t>PV:</t>
    <phoneticPr fontId="4" type="noConversion"/>
  </si>
  <si>
    <t>NPV:</t>
    <phoneticPr fontId="4" type="noConversion"/>
  </si>
  <si>
    <t>Wait 2 years:</t>
    <phoneticPr fontId="4" type="noConversion"/>
  </si>
  <si>
    <t>Option analysis so use ke</t>
    <phoneticPr fontId="4" type="noConversion"/>
  </si>
  <si>
    <t>PV of capital outlay:</t>
    <phoneticPr fontId="4" type="noConversion"/>
  </si>
  <si>
    <t>Value of Annuity in ``Up-State:</t>
    <phoneticPr fontId="4" type="noConversion"/>
  </si>
  <si>
    <t>Project's EPV:</t>
    <phoneticPr fontId="4" type="noConversion"/>
  </si>
  <si>
    <t xml:space="preserve"> If we wait 2 years we would not incur the cash outlay until 2 years from now.</t>
    <phoneticPr fontId="4" type="noConversion"/>
  </si>
  <si>
    <t xml:space="preserve"> The annuity starts in 1 year so we have to discount it back to Time 0.</t>
    <phoneticPr fontId="4" type="noConversion"/>
  </si>
  <si>
    <t xml:space="preserve">  The value of weighting is:</t>
    <phoneticPr fontId="4" type="noConversion"/>
  </si>
  <si>
    <t>The reason this is valuable is that by waiting we avoid investing in a flop.</t>
    <phoneticPr fontId="4" type="noConversion"/>
  </si>
  <si>
    <t>Of course we would lose 2 years of the original annuity, but the benefits of waiting outweigh this cost.</t>
    <phoneticPr fontId="4" type="noConversion"/>
  </si>
  <si>
    <t>Intel:</t>
    <phoneticPr fontId="4" type="noConversion"/>
  </si>
  <si>
    <t>ytm-INTC:</t>
    <phoneticPr fontId="4" type="noConversion"/>
  </si>
  <si>
    <t>ke:</t>
    <phoneticPr fontId="4" type="noConversion"/>
  </si>
  <si>
    <t>A-T kd:</t>
    <phoneticPr fontId="4" type="noConversion"/>
  </si>
  <si>
    <t>For real estate investment (direct collateral):</t>
    <phoneticPr fontId="4" type="noConversion"/>
  </si>
  <si>
    <t>80% debt, 20% equity:</t>
    <phoneticPr fontId="4" type="noConversion"/>
  </si>
  <si>
    <t xml:space="preserve"> We should use the beta from a REIT that owns similar assets, rather than INTC's beta.</t>
    <phoneticPr fontId="4" type="noConversion"/>
  </si>
  <si>
    <t xml:space="preserve">   But the main point is that using the firm's WACC would be wrong because of the collateral nature of this asset.</t>
    <phoneticPr fontId="4" type="noConversion"/>
  </si>
  <si>
    <t xml:space="preserve">  If we wait 2 years, the annuity would start in 3 years.  (First cash flow at T=4.)</t>
    <phoneticPr fontId="4" type="noConversion"/>
  </si>
  <si>
    <t>Credit Spread:</t>
    <phoneticPr fontId="4" type="noConversion"/>
  </si>
  <si>
    <t>Credit Spread:</t>
    <phoneticPr fontId="4" type="noConversion"/>
  </si>
  <si>
    <t>Risk Premium:</t>
    <phoneticPr fontId="4" type="noConversion"/>
  </si>
  <si>
    <t>This question highlights the fact that it is not appropriate to use WACC for all projects.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</si>
</sst>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5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3" fontId="0" fillId="0" borderId="0" xfId="0" applyNumberFormat="1"/>
    <xf numFmtId="0" fontId="3" fillId="0" borderId="0" xfId="0" applyFont="1"/>
    <xf numFmtId="3" fontId="3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J56"/>
  <sheetViews>
    <sheetView tabSelected="1" workbookViewId="0">
      <selection activeCell="F28" sqref="F28"/>
    </sheetView>
  </sheetViews>
  <sheetFormatPr baseColWidth="10" defaultRowHeight="13"/>
  <cols>
    <col min="2" max="2" width="14" customWidth="1"/>
    <col min="3" max="3" width="11.85546875" bestFit="1" customWidth="1"/>
    <col min="4" max="5" width="12.140625" customWidth="1"/>
    <col min="7" max="7" width="11.85546875" customWidth="1"/>
    <col min="9" max="9" width="13.85546875" customWidth="1"/>
  </cols>
  <sheetData>
    <row r="1" spans="1:8">
      <c r="A1" t="s">
        <v>6</v>
      </c>
    </row>
    <row r="2" spans="1:8">
      <c r="A2" t="s">
        <v>7</v>
      </c>
    </row>
    <row r="4" spans="1:8">
      <c r="A4" t="s">
        <v>8</v>
      </c>
    </row>
    <row r="5" spans="1:8">
      <c r="A5" t="s">
        <v>9</v>
      </c>
    </row>
    <row r="6" spans="1:8">
      <c r="A6" t="s">
        <v>10</v>
      </c>
    </row>
    <row r="8" spans="1:8">
      <c r="A8" t="s">
        <v>0</v>
      </c>
    </row>
    <row r="9" spans="1:8">
      <c r="A9" t="s">
        <v>1</v>
      </c>
    </row>
    <row r="13" spans="1:8">
      <c r="A13" t="s">
        <v>38</v>
      </c>
      <c r="G13" t="s">
        <v>11</v>
      </c>
    </row>
    <row r="14" spans="1:8">
      <c r="A14" t="s">
        <v>17</v>
      </c>
      <c r="B14">
        <v>3.5000000000000003E-2</v>
      </c>
      <c r="D14" s="2" t="s">
        <v>23</v>
      </c>
      <c r="E14" s="5" t="s">
        <v>40</v>
      </c>
      <c r="F14" s="5">
        <f>B14+B16*B17</f>
        <v>8.3000000000000004E-2</v>
      </c>
      <c r="G14" s="4">
        <v>0.89</v>
      </c>
    </row>
    <row r="15" spans="1:8">
      <c r="A15" t="s">
        <v>39</v>
      </c>
      <c r="B15">
        <f>B14+0.0082</f>
        <v>4.3200000000000002E-2</v>
      </c>
      <c r="E15" s="6" t="s">
        <v>48</v>
      </c>
      <c r="F15" s="6">
        <f>B15-B14</f>
        <v>8.199999999999999E-3</v>
      </c>
      <c r="G15" s="4" t="s">
        <v>49</v>
      </c>
      <c r="H15">
        <f>0.5*F15</f>
        <v>4.0999999999999995E-3</v>
      </c>
    </row>
    <row r="16" spans="1:8">
      <c r="A16" t="s">
        <v>19</v>
      </c>
      <c r="B16">
        <v>1.2</v>
      </c>
      <c r="D16" s="2">
        <f>G14*F14+G16*F16</f>
        <v>7.6794680000000004E-2</v>
      </c>
      <c r="E16" s="5" t="s">
        <v>41</v>
      </c>
      <c r="F16" s="5">
        <f>(1-B18)*(B14+H15)</f>
        <v>2.6588000000000001E-2</v>
      </c>
      <c r="G16" s="4">
        <f>1-G14</f>
        <v>0.10999999999999999</v>
      </c>
    </row>
    <row r="17" spans="1:10">
      <c r="A17" t="s">
        <v>20</v>
      </c>
      <c r="B17">
        <v>0.04</v>
      </c>
    </row>
    <row r="18" spans="1:10">
      <c r="A18" t="s">
        <v>22</v>
      </c>
      <c r="B18">
        <v>0.32</v>
      </c>
    </row>
    <row r="20" spans="1:10">
      <c r="A20" t="s">
        <v>42</v>
      </c>
      <c r="D20" t="s">
        <v>43</v>
      </c>
    </row>
    <row r="21" spans="1:10">
      <c r="F21">
        <f>0.8*F16+0.2*F14</f>
        <v>3.7870399999999999E-2</v>
      </c>
      <c r="G21" t="s">
        <v>44</v>
      </c>
    </row>
    <row r="22" spans="1:10">
      <c r="G22" t="s">
        <v>45</v>
      </c>
    </row>
    <row r="23" spans="1:10">
      <c r="B23" t="s">
        <v>50</v>
      </c>
    </row>
    <row r="24" spans="1:10">
      <c r="B24" t="s">
        <v>2</v>
      </c>
    </row>
    <row r="25" spans="1:10">
      <c r="B25" t="s">
        <v>3</v>
      </c>
    </row>
    <row r="26" spans="1:10">
      <c r="B26" t="s">
        <v>4</v>
      </c>
    </row>
    <row r="27" spans="1:10" s="7" customFormat="1">
      <c r="B27" s="8"/>
    </row>
    <row r="28" spans="1:10" s="7" customFormat="1"/>
    <row r="30" spans="1:10">
      <c r="A30" t="s">
        <v>12</v>
      </c>
      <c r="I30" t="s">
        <v>11</v>
      </c>
    </row>
    <row r="31" spans="1:10">
      <c r="B31" t="s">
        <v>13</v>
      </c>
      <c r="F31" s="2" t="s">
        <v>23</v>
      </c>
      <c r="G31" t="s">
        <v>16</v>
      </c>
      <c r="H31">
        <f>B35+B37*B38</f>
        <v>9.6000000000000002E-2</v>
      </c>
      <c r="I31" s="4">
        <v>0.92</v>
      </c>
    </row>
    <row r="32" spans="1:10">
      <c r="B32" t="s">
        <v>14</v>
      </c>
      <c r="C32">
        <v>50</v>
      </c>
      <c r="D32">
        <v>75000</v>
      </c>
      <c r="E32" s="1">
        <f>C32*D32</f>
        <v>3750000</v>
      </c>
      <c r="G32" t="s">
        <v>47</v>
      </c>
      <c r="H32">
        <f>B36-B35</f>
        <v>9.3999999999999986E-3</v>
      </c>
      <c r="I32" s="4" t="s">
        <v>49</v>
      </c>
      <c r="J32">
        <f>0.5*H32</f>
        <v>4.6999999999999993E-3</v>
      </c>
    </row>
    <row r="33" spans="1:9">
      <c r="B33" t="s">
        <v>15</v>
      </c>
      <c r="E33" s="1">
        <v>1000000000</v>
      </c>
      <c r="F33" s="2">
        <f>I31*H31+I33*H33</f>
        <v>9.0784480000000015E-2</v>
      </c>
      <c r="G33" t="s">
        <v>21</v>
      </c>
      <c r="H33">
        <f>(1-B39)*(B35+J32)</f>
        <v>3.0806E-2</v>
      </c>
      <c r="I33" s="4">
        <f>1-I31</f>
        <v>7.999999999999996E-2</v>
      </c>
    </row>
    <row r="35" spans="1:9">
      <c r="A35" t="s">
        <v>17</v>
      </c>
      <c r="B35">
        <v>3.7499999999999999E-2</v>
      </c>
    </row>
    <row r="36" spans="1:9">
      <c r="A36" t="s">
        <v>18</v>
      </c>
      <c r="B36">
        <f>B35+0.0094</f>
        <v>4.6899999999999997E-2</v>
      </c>
    </row>
    <row r="37" spans="1:9">
      <c r="A37" t="s">
        <v>19</v>
      </c>
      <c r="B37">
        <v>1.3</v>
      </c>
    </row>
    <row r="38" spans="1:9">
      <c r="A38" t="s">
        <v>20</v>
      </c>
      <c r="B38">
        <v>4.4999999999999998E-2</v>
      </c>
    </row>
    <row r="39" spans="1:9">
      <c r="A39" t="s">
        <v>22</v>
      </c>
      <c r="B39">
        <v>0.27</v>
      </c>
    </row>
    <row r="41" spans="1:9">
      <c r="A41" t="s">
        <v>24</v>
      </c>
    </row>
    <row r="42" spans="1:9">
      <c r="A42">
        <v>8</v>
      </c>
      <c r="B42" t="s">
        <v>25</v>
      </c>
      <c r="C42">
        <f>1/F33</f>
        <v>11.015098615974887</v>
      </c>
      <c r="D42">
        <f>C42/(1+F33)^A42</f>
        <v>5.4963804890793293</v>
      </c>
      <c r="E42">
        <f>C42-D42</f>
        <v>5.5187181268955579</v>
      </c>
    </row>
    <row r="43" spans="1:9">
      <c r="A43" s="1">
        <v>250000000</v>
      </c>
      <c r="B43">
        <f>A43*E42</f>
        <v>1379679531.7238894</v>
      </c>
    </row>
    <row r="44" spans="1:9">
      <c r="A44" t="s">
        <v>26</v>
      </c>
      <c r="B44" s="1">
        <f>A43*E42/(1+F33)</f>
        <v>1264850717.09481</v>
      </c>
      <c r="C44" t="s">
        <v>34</v>
      </c>
    </row>
    <row r="46" spans="1:9">
      <c r="A46" t="s">
        <v>27</v>
      </c>
      <c r="B46" s="3">
        <f>B44-E33-E32</f>
        <v>261100717.09481001</v>
      </c>
    </row>
    <row r="49" spans="1:6">
      <c r="A49" t="s">
        <v>28</v>
      </c>
      <c r="B49" t="s">
        <v>29</v>
      </c>
      <c r="D49" t="s">
        <v>5</v>
      </c>
    </row>
    <row r="51" spans="1:6">
      <c r="A51" t="s">
        <v>30</v>
      </c>
      <c r="C51" s="1">
        <f>(E32+E33)/(1+H31)^2</f>
        <v>835611580.26533091</v>
      </c>
      <c r="D51" t="s">
        <v>33</v>
      </c>
    </row>
    <row r="52" spans="1:6">
      <c r="A52" t="s">
        <v>31</v>
      </c>
      <c r="C52" s="1">
        <v>500000000</v>
      </c>
      <c r="D52" s="1">
        <f>C52*E42</f>
        <v>2759359063.4477787</v>
      </c>
      <c r="E52" s="1">
        <f>D52/(1+H31)^3</f>
        <v>2095928941.2213886</v>
      </c>
    </row>
    <row r="53" spans="1:6">
      <c r="F53" t="s">
        <v>46</v>
      </c>
    </row>
    <row r="54" spans="1:6">
      <c r="A54" t="s">
        <v>32</v>
      </c>
      <c r="C54" s="1">
        <f>0.5*(E52-C51)</f>
        <v>630158680.47802877</v>
      </c>
      <c r="D54" t="s">
        <v>35</v>
      </c>
      <c r="F54" s="1">
        <f>C54-B46</f>
        <v>369057963.38321877</v>
      </c>
    </row>
    <row r="55" spans="1:6">
      <c r="D55" t="s">
        <v>36</v>
      </c>
    </row>
    <row r="56" spans="1:6">
      <c r="D56" t="s">
        <v>37</v>
      </c>
    </row>
  </sheetData>
  <sheetCalcPr fullCalcOnLoad="1"/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2018-02-23T21:07:29Z</dcterms:created>
  <dcterms:modified xsi:type="dcterms:W3CDTF">2019-02-09T18:25:52Z</dcterms:modified>
</cp:coreProperties>
</file>