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ate1904="1" showInkAnnotation="0" autoCompressPictures="0"/>
  <bookViews>
    <workbookView xWindow="0" yWindow="0" windowWidth="19200" windowHeight="7050" tabRatio="500"/>
  </bookViews>
  <sheets>
    <sheet name="Sheet1" sheetId="1" r:id="rId1"/>
  </sheets>
  <definedNames>
    <definedName name="solver_adj" localSheetId="0" hidden="1">Sheet1!$C$26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Sheet1!$E$33</definedName>
    <definedName name="solver_pre" localSheetId="0" hidden="1">0.000000000000000001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3</definedName>
  </definedNames>
  <calcPr calcId="145621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2" i="1" l="1"/>
  <c r="D14" i="1"/>
  <c r="E14" i="1"/>
  <c r="F14" i="1"/>
  <c r="K28" i="1"/>
  <c r="H28" i="1"/>
  <c r="H16" i="1"/>
  <c r="H17" i="1"/>
  <c r="H29" i="1"/>
  <c r="H30" i="1"/>
  <c r="B31" i="1"/>
  <c r="G9" i="1"/>
  <c r="G11" i="1"/>
  <c r="D17" i="1"/>
  <c r="D18" i="1"/>
  <c r="E33" i="1"/>
  <c r="K29" i="1"/>
  <c r="K30" i="1"/>
  <c r="H10" i="1"/>
</calcChain>
</file>

<file path=xl/sharedStrings.xml><?xml version="1.0" encoding="utf-8"?>
<sst xmlns="http://schemas.openxmlformats.org/spreadsheetml/2006/main" count="41" uniqueCount="41">
  <si>
    <t xml:space="preserve">  . . . And we increase the value of the firm by:</t>
    <phoneticPr fontId="2" type="noConversion"/>
  </si>
  <si>
    <t>2000 million</t>
    <phoneticPr fontId="2" type="noConversion"/>
  </si>
  <si>
    <t>400 million</t>
    <phoneticPr fontId="2" type="noConversion"/>
  </si>
  <si>
    <t>Down State:</t>
    <phoneticPr fontId="2" type="noConversion"/>
  </si>
  <si>
    <t>160 million</t>
    <phoneticPr fontId="2" type="noConversion"/>
  </si>
  <si>
    <t>But you should also consider waiting to invest.  Suppose that we would lose $20 million per year in each case by waiting (to competitors), but otherwise maintain the option to make this investment in 1 year.</t>
    <phoneticPr fontId="2" type="noConversion"/>
  </si>
  <si>
    <t xml:space="preserve"> (140 million annuity starting in 2 years)</t>
    <phoneticPr fontId="2" type="noConversion"/>
  </si>
  <si>
    <t>NPV:</t>
    <phoneticPr fontId="2" type="noConversion"/>
  </si>
  <si>
    <t>By waiting to invest we allow our decision to depend on observed market reactions to technology, and avoid regret.</t>
    <phoneticPr fontId="2" type="noConversion"/>
  </si>
  <si>
    <t>Brand new technology.</t>
    <phoneticPr fontId="2" type="noConversion"/>
  </si>
  <si>
    <t>Cost of equity:</t>
    <phoneticPr fontId="2" type="noConversion"/>
  </si>
  <si>
    <t>Initial Investment:</t>
    <phoneticPr fontId="2" type="noConversion"/>
  </si>
  <si>
    <t>50% probability of each of 2 outcomes:</t>
    <phoneticPr fontId="2" type="noConversion"/>
  </si>
  <si>
    <t>Up: 30-year annuity:</t>
    <phoneticPr fontId="2" type="noConversion"/>
  </si>
  <si>
    <t>Down: 30-year annuity:</t>
    <phoneticPr fontId="2" type="noConversion"/>
  </si>
  <si>
    <t>Present value of $1 30-year annuity:</t>
    <phoneticPr fontId="2" type="noConversion"/>
  </si>
  <si>
    <t>PV</t>
    <phoneticPr fontId="2" type="noConversion"/>
  </si>
  <si>
    <t>So the expected PV of future cash flows is :</t>
    <phoneticPr fontId="2" type="noConversion"/>
  </si>
  <si>
    <t xml:space="preserve">  --and the project's NPV is:</t>
    <phoneticPr fontId="2" type="noConversion"/>
  </si>
  <si>
    <t>The NPV rule says invest.</t>
    <phoneticPr fontId="2" type="noConversion"/>
  </si>
  <si>
    <t xml:space="preserve">  -- starting in 1 year.</t>
    <phoneticPr fontId="2" type="noConversion"/>
  </si>
  <si>
    <t>In this case we would obviously not invest in the down state, so by waiting to invest the NPV is:</t>
    <phoneticPr fontId="2" type="noConversion"/>
  </si>
  <si>
    <t>expected cash flow:</t>
  </si>
  <si>
    <t>Expected value at T = 1:</t>
  </si>
  <si>
    <t>First-mover advantage:</t>
  </si>
  <si>
    <t xml:space="preserve"> million dollars, even though the project today has a positive NPV.</t>
  </si>
  <si>
    <t>This is the present value of the annuity at Time (T = ) 1.</t>
  </si>
  <si>
    <t>Note that we can compute the expected value of the annuity at</t>
  </si>
  <si>
    <t xml:space="preserve">  T=1 by simply taking the expected annual cash flow times the</t>
  </si>
  <si>
    <t xml:space="preserve">   annuity factor.</t>
  </si>
  <si>
    <t xml:space="preserve">  This is the annual loss in cash flows from waiting (in $ millions).</t>
  </si>
  <si>
    <t xml:space="preserve">  Note that if we wait, the investment occurs at T = 1.</t>
  </si>
  <si>
    <t>Waiting to see which demand state prevails incurs the loss of the first-mover advantage.  This is the value in Cell C26.</t>
  </si>
  <si>
    <t xml:space="preserve">  The break-even first-mover advantage is:</t>
  </si>
  <si>
    <t xml:space="preserve">  (We find this by asking Solver for the value in Cell C26 that makes Cell E33 equal to 0.)</t>
  </si>
  <si>
    <t xml:space="preserve">     As long as the annual loss in net cash flows per year is less than this, waiting is more valuable than starting immediately.</t>
  </si>
  <si>
    <t>Note that in this case, the project has a positive NPV, but we choose optimally not to invest.</t>
  </si>
  <si>
    <t xml:space="preserve">    This is because the project has to compete with a mutually exclusive project of waiting one year to start the project.</t>
  </si>
  <si>
    <t>30-year annuity starting in 2 years (including loss of first-mover advantage):</t>
  </si>
  <si>
    <t xml:space="preserve">         less 2000 million in 1 year:</t>
  </si>
  <si>
    <t>Up State: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</si>
</sst>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L42"/>
  <sheetViews>
    <sheetView tabSelected="1" zoomScale="130" zoomScaleNormal="130" workbookViewId="0">
      <selection activeCell="G29" sqref="G29"/>
    </sheetView>
  </sheetViews>
  <sheetFormatPr defaultColWidth="11.125" defaultRowHeight="12.75" x14ac:dyDescent="0.2"/>
  <cols>
    <col min="1" max="1" width="13.5" customWidth="1"/>
    <col min="3" max="3" width="13.875" customWidth="1"/>
  </cols>
  <sheetData>
    <row r="1" spans="1:9" x14ac:dyDescent="0.2">
      <c r="A1" t="s">
        <v>9</v>
      </c>
    </row>
    <row r="2" spans="1:9" x14ac:dyDescent="0.2">
      <c r="H2">
        <f>1/(1+B3)^30</f>
        <v>5.7308553301167964E-2</v>
      </c>
    </row>
    <row r="3" spans="1:9" x14ac:dyDescent="0.2">
      <c r="A3" t="s">
        <v>10</v>
      </c>
      <c r="B3" s="1">
        <v>0.1</v>
      </c>
    </row>
    <row r="7" spans="1:9" x14ac:dyDescent="0.2">
      <c r="A7" t="s">
        <v>11</v>
      </c>
      <c r="C7" t="s">
        <v>1</v>
      </c>
    </row>
    <row r="8" spans="1:9" x14ac:dyDescent="0.2">
      <c r="G8" t="s">
        <v>16</v>
      </c>
    </row>
    <row r="9" spans="1:9" x14ac:dyDescent="0.2">
      <c r="A9" t="s">
        <v>12</v>
      </c>
      <c r="D9" t="s">
        <v>13</v>
      </c>
      <c r="F9" t="s">
        <v>2</v>
      </c>
      <c r="G9">
        <f>F14*400</f>
        <v>3770.765786795328</v>
      </c>
    </row>
    <row r="10" spans="1:9" x14ac:dyDescent="0.2">
      <c r="A10" t="s">
        <v>20</v>
      </c>
      <c r="H10">
        <f>0.5*G9+0.5*G11</f>
        <v>2639.5360507567298</v>
      </c>
      <c r="I10" t="s">
        <v>26</v>
      </c>
    </row>
    <row r="11" spans="1:9" x14ac:dyDescent="0.2">
      <c r="D11" t="s">
        <v>14</v>
      </c>
      <c r="F11" t="s">
        <v>4</v>
      </c>
      <c r="G11">
        <f>F14*160</f>
        <v>1508.3063147181313</v>
      </c>
    </row>
    <row r="14" spans="1:9" x14ac:dyDescent="0.2">
      <c r="A14" t="s">
        <v>15</v>
      </c>
      <c r="D14">
        <f>1/B3</f>
        <v>10</v>
      </c>
      <c r="E14">
        <f>D14/(1+B3)^30</f>
        <v>0.57308553301167964</v>
      </c>
      <c r="F14">
        <f>D14-E14</f>
        <v>9.42691446698832</v>
      </c>
    </row>
    <row r="16" spans="1:9" x14ac:dyDescent="0.2">
      <c r="F16" t="s">
        <v>22</v>
      </c>
      <c r="H16">
        <f>0.5*400+0.5*160</f>
        <v>280</v>
      </c>
      <c r="I16" t="s">
        <v>27</v>
      </c>
    </row>
    <row r="17" spans="1:12" x14ac:dyDescent="0.2">
      <c r="A17" t="s">
        <v>17</v>
      </c>
      <c r="D17">
        <f>(0.5*G9+0.5*G11)/(1+B3)</f>
        <v>2399.5782279606633</v>
      </c>
      <c r="F17" t="s">
        <v>23</v>
      </c>
      <c r="H17">
        <f>H16*F14</f>
        <v>2639.5360507567298</v>
      </c>
      <c r="I17" t="s">
        <v>28</v>
      </c>
    </row>
    <row r="18" spans="1:12" x14ac:dyDescent="0.2">
      <c r="A18" t="s">
        <v>18</v>
      </c>
      <c r="D18" s="2">
        <f>D17-2000</f>
        <v>399.5782279606633</v>
      </c>
      <c r="I18" t="s">
        <v>29</v>
      </c>
    </row>
    <row r="20" spans="1:12" x14ac:dyDescent="0.2">
      <c r="A20" t="s">
        <v>19</v>
      </c>
    </row>
    <row r="22" spans="1:12" x14ac:dyDescent="0.2">
      <c r="A22" t="s">
        <v>5</v>
      </c>
    </row>
    <row r="24" spans="1:12" x14ac:dyDescent="0.2">
      <c r="A24" t="s">
        <v>21</v>
      </c>
    </row>
    <row r="26" spans="1:12" x14ac:dyDescent="0.2">
      <c r="A26" t="s">
        <v>24</v>
      </c>
      <c r="C26">
        <v>20</v>
      </c>
      <c r="D26" t="s">
        <v>30</v>
      </c>
    </row>
    <row r="28" spans="1:12" x14ac:dyDescent="0.2">
      <c r="A28" t="s">
        <v>38</v>
      </c>
      <c r="G28" t="s">
        <v>40</v>
      </c>
      <c r="H28">
        <f>(400-C26)*F14/(1+B3)^2</f>
        <v>2960.5185929384802</v>
      </c>
      <c r="J28" t="s">
        <v>3</v>
      </c>
      <c r="K28">
        <f>(160-C26)*F14/(1+B3)^2</f>
        <v>1090.7173763457558</v>
      </c>
      <c r="L28" t="s">
        <v>6</v>
      </c>
    </row>
    <row r="29" spans="1:12" x14ac:dyDescent="0.2">
      <c r="A29" t="s">
        <v>39</v>
      </c>
      <c r="H29">
        <f>2000/(1+B3)</f>
        <v>1818.181818181818</v>
      </c>
      <c r="K29">
        <f>H29</f>
        <v>1818.181818181818</v>
      </c>
      <c r="L29" t="s">
        <v>31</v>
      </c>
    </row>
    <row r="30" spans="1:12" x14ac:dyDescent="0.2">
      <c r="H30">
        <f>H28-H29</f>
        <v>1142.3367747566622</v>
      </c>
      <c r="K30">
        <f>K28-K29</f>
        <v>-727.46444183606218</v>
      </c>
    </row>
    <row r="31" spans="1:12" x14ac:dyDescent="0.2">
      <c r="A31" t="s">
        <v>7</v>
      </c>
      <c r="B31" s="2">
        <f>0.5*H30</f>
        <v>571.16838737833109</v>
      </c>
    </row>
    <row r="32" spans="1:12" x14ac:dyDescent="0.2">
      <c r="A32" t="s">
        <v>8</v>
      </c>
    </row>
    <row r="33" spans="1:6" x14ac:dyDescent="0.2">
      <c r="A33" t="s">
        <v>0</v>
      </c>
      <c r="E33" s="2">
        <f>B31-D18</f>
        <v>171.59015941766779</v>
      </c>
      <c r="F33" t="s">
        <v>25</v>
      </c>
    </row>
    <row r="36" spans="1:6" x14ac:dyDescent="0.2">
      <c r="A36" t="s">
        <v>32</v>
      </c>
    </row>
    <row r="37" spans="1:6" x14ac:dyDescent="0.2">
      <c r="A37" t="s">
        <v>33</v>
      </c>
      <c r="D37">
        <v>64.049215386953449</v>
      </c>
      <c r="E37" t="s">
        <v>34</v>
      </c>
    </row>
    <row r="38" spans="1:6" x14ac:dyDescent="0.2">
      <c r="A38" t="s">
        <v>35</v>
      </c>
    </row>
    <row r="41" spans="1:6" x14ac:dyDescent="0.2">
      <c r="A41" t="s">
        <v>36</v>
      </c>
    </row>
    <row r="42" spans="1:6" x14ac:dyDescent="0.2">
      <c r="A42" t="s">
        <v>37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Christopher Lamoureux</cp:lastModifiedBy>
  <dcterms:created xsi:type="dcterms:W3CDTF">2018-02-14T22:34:35Z</dcterms:created>
  <dcterms:modified xsi:type="dcterms:W3CDTF">2019-02-21T18:01:49Z</dcterms:modified>
</cp:coreProperties>
</file>