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/>
  </bookViews>
  <sheets>
    <sheet name="Sheet1" sheetId="1" r:id="rId1"/>
  </sheets>
  <definedNames>
    <definedName name="solver_adj" localSheetId="0" hidden="1">Sheet1!$J$41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Sheet1!$B$73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45621"/>
</workbook>
</file>

<file path=xl/calcChain.xml><?xml version="1.0" encoding="utf-8"?>
<calcChain xmlns="http://schemas.openxmlformats.org/spreadsheetml/2006/main">
  <c r="M69" i="1" l="1"/>
  <c r="D69" i="1" s="1"/>
  <c r="M67" i="1"/>
  <c r="D67" i="1" s="1"/>
  <c r="C68" i="1" s="1"/>
  <c r="M65" i="1"/>
  <c r="D65" i="1" s="1"/>
  <c r="M63" i="1"/>
  <c r="D63" i="1" s="1"/>
  <c r="C34" i="1"/>
  <c r="C51" i="1" s="1"/>
  <c r="C38" i="1"/>
  <c r="C55" i="1" s="1"/>
  <c r="C36" i="1"/>
  <c r="C53" i="1" s="1"/>
  <c r="B37" i="1"/>
  <c r="B45" i="1" s="1"/>
  <c r="B35" i="1"/>
  <c r="B43" i="1" s="1"/>
  <c r="C21" i="1"/>
  <c r="C22" i="1"/>
  <c r="C23" i="1"/>
  <c r="C24" i="1"/>
  <c r="C25" i="1"/>
  <c r="C26" i="1"/>
  <c r="C27" i="1"/>
  <c r="C28" i="1"/>
  <c r="C29" i="1"/>
  <c r="C30" i="1"/>
  <c r="C20" i="1"/>
  <c r="C66" i="1" l="1"/>
  <c r="B67" i="1" s="1"/>
  <c r="C64" i="1"/>
  <c r="B65" i="1" s="1"/>
  <c r="A66" i="1" s="1"/>
  <c r="B73" i="1" s="1"/>
  <c r="B54" i="1"/>
  <c r="B52" i="1"/>
  <c r="A44" i="1"/>
  <c r="L48" i="1" s="1"/>
  <c r="A53" i="1" l="1"/>
  <c r="L58" i="1" s="1"/>
</calcChain>
</file>

<file path=xl/sharedStrings.xml><?xml version="1.0" encoding="utf-8"?>
<sst xmlns="http://schemas.openxmlformats.org/spreadsheetml/2006/main" count="39" uniqueCount="37">
  <si>
    <t>The Ho-Lee Model is the first (and simplest) of the ``arbitrage-free models of the term structure.</t>
  </si>
  <si>
    <t xml:space="preserve"> </t>
  </si>
  <si>
    <t>These models are called arbitrage-free because they are calibrated to fit exactly some market prices.</t>
  </si>
  <si>
    <t>They are not dynamically consistent.</t>
  </si>
  <si>
    <t>The building block of any term structure model is the short rate.  We model how this evolves over time.</t>
  </si>
  <si>
    <t>In Ho and Lee, the short rate follows an Arithmetic Brownian Motion process.</t>
  </si>
  <si>
    <t>Also, since they are calibrated to prices, they are cast in the equivalent risk-neutral world.</t>
  </si>
  <si>
    <t>--They have nothing to say about how to disentangle risk premia from interest rate dynamics.</t>
  </si>
  <si>
    <t>We need to know the volatility of the short rate.  This is assumed  to be constant over time.</t>
  </si>
  <si>
    <t>Since we use a tree we work in discrete time, where an Arithmetic Brownian Motion has the following property</t>
  </si>
  <si>
    <t>r(0)</t>
  </si>
  <si>
    <t>r(0) + t(i)*delta-t + s * sqrt(delta-t)</t>
  </si>
  <si>
    <t>r(0) + t(i)*delta-t - s * sqrt(delta-t)</t>
  </si>
  <si>
    <t>The t(i) term is a fudge factor that allows the model to fit the data exactly.</t>
  </si>
  <si>
    <t>Example of building a Ho-Lee Tree:</t>
  </si>
  <si>
    <t>(Table 10.11, p. 370)</t>
  </si>
  <si>
    <t>T</t>
  </si>
  <si>
    <t>P</t>
  </si>
  <si>
    <t>yld</t>
  </si>
  <si>
    <t>--- This is also why we simply assume that the up and down probabilities are 50%.</t>
  </si>
  <si>
    <t>We know the first node on the tree:</t>
  </si>
  <si>
    <t>We also know the value of a 1-year bill</t>
  </si>
  <si>
    <t>So we can build its price tree:</t>
  </si>
  <si>
    <t>sigma:</t>
  </si>
  <si>
    <t>t(0.5):</t>
  </si>
  <si>
    <t>delta-t</t>
  </si>
  <si>
    <t xml:space="preserve">Notice that this information pins down the value of t(0.5) </t>
  </si>
  <si>
    <t>So let me solve for the value of t(0.5) that makes the tree match the market price of the 1-year bill.</t>
  </si>
  <si>
    <t>Criterion:</t>
  </si>
  <si>
    <t>t(1)</t>
  </si>
  <si>
    <t>The procedure is that I fill in the formula for the yields.</t>
  </si>
  <si>
    <t xml:space="preserve">  I place a guess for t(j) in the appropriate cell.</t>
  </si>
  <si>
    <t xml:space="preserve">   Next we construct the price tree--which is a function of these yields.</t>
  </si>
  <si>
    <t xml:space="preserve">        The we invole Solver to match the price to the data.</t>
  </si>
  <si>
    <t>So let me solve for the value of t(1) that makes the tree match the market price of the 18-month bill.</t>
  </si>
  <si>
    <t>Similarly, we find the value of t(1.5) that, combined with the tree we have so far, correctly prices the 2-year strip:</t>
  </si>
  <si>
    <t>t(1.5):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</si>
</sst>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3"/>
  <sheetViews>
    <sheetView tabSelected="1" workbookViewId="0">
      <selection activeCell="J23" sqref="J23"/>
    </sheetView>
  </sheetViews>
  <sheetFormatPr defaultRowHeight="15" x14ac:dyDescent="0.25"/>
  <sheetData>
    <row r="1" spans="1:7" x14ac:dyDescent="0.25">
      <c r="A1" t="s">
        <v>0</v>
      </c>
    </row>
    <row r="2" spans="1:7" x14ac:dyDescent="0.25">
      <c r="A2" t="s">
        <v>1</v>
      </c>
      <c r="B2" t="s">
        <v>2</v>
      </c>
    </row>
    <row r="3" spans="1:7" x14ac:dyDescent="0.25">
      <c r="C3" t="s">
        <v>3</v>
      </c>
      <c r="G3" t="s">
        <v>6</v>
      </c>
    </row>
    <row r="4" spans="1:7" x14ac:dyDescent="0.25">
      <c r="G4" s="1" t="s">
        <v>7</v>
      </c>
    </row>
    <row r="5" spans="1:7" x14ac:dyDescent="0.25">
      <c r="G5" s="1" t="s">
        <v>19</v>
      </c>
    </row>
    <row r="6" spans="1:7" x14ac:dyDescent="0.25">
      <c r="A6" t="s">
        <v>4</v>
      </c>
    </row>
    <row r="7" spans="1:7" x14ac:dyDescent="0.25">
      <c r="B7" t="s">
        <v>5</v>
      </c>
    </row>
    <row r="8" spans="1:7" x14ac:dyDescent="0.25">
      <c r="A8" t="s">
        <v>8</v>
      </c>
    </row>
    <row r="10" spans="1:7" x14ac:dyDescent="0.25">
      <c r="A10" t="s">
        <v>9</v>
      </c>
    </row>
    <row r="11" spans="1:7" x14ac:dyDescent="0.25">
      <c r="B11" t="s">
        <v>11</v>
      </c>
    </row>
    <row r="12" spans="1:7" x14ac:dyDescent="0.25">
      <c r="A12" t="s">
        <v>10</v>
      </c>
    </row>
    <row r="13" spans="1:7" x14ac:dyDescent="0.25">
      <c r="B13" t="s">
        <v>12</v>
      </c>
    </row>
    <row r="15" spans="1:7" x14ac:dyDescent="0.25">
      <c r="B15" t="s">
        <v>13</v>
      </c>
    </row>
    <row r="17" spans="1:3" x14ac:dyDescent="0.25">
      <c r="A17" t="s">
        <v>14</v>
      </c>
    </row>
    <row r="18" spans="1:3" x14ac:dyDescent="0.25">
      <c r="A18" t="s">
        <v>15</v>
      </c>
    </row>
    <row r="19" spans="1:3" x14ac:dyDescent="0.25">
      <c r="A19" s="2" t="s">
        <v>16</v>
      </c>
      <c r="B19" s="2" t="s">
        <v>17</v>
      </c>
      <c r="C19" s="2" t="s">
        <v>18</v>
      </c>
    </row>
    <row r="20" spans="1:3" x14ac:dyDescent="0.25">
      <c r="A20">
        <v>0.5</v>
      </c>
      <c r="B20">
        <v>99.133799999999994</v>
      </c>
      <c r="C20">
        <f>-LN(B20/100)/A20</f>
        <v>1.7399466353064965E-2</v>
      </c>
    </row>
    <row r="21" spans="1:3" x14ac:dyDescent="0.25">
      <c r="A21">
        <v>1</v>
      </c>
      <c r="B21">
        <v>97.892499999999998</v>
      </c>
      <c r="C21">
        <f t="shared" ref="C21:C30" si="0">-LN(B21/100)/A21</f>
        <v>2.1300248170703497E-2</v>
      </c>
    </row>
    <row r="22" spans="1:3" x14ac:dyDescent="0.25">
      <c r="A22">
        <v>1.5</v>
      </c>
      <c r="B22">
        <v>96.146199999999993</v>
      </c>
      <c r="C22">
        <f t="shared" si="0"/>
        <v>2.6200157543442796E-2</v>
      </c>
    </row>
    <row r="23" spans="1:3" x14ac:dyDescent="0.25">
      <c r="A23">
        <v>2</v>
      </c>
      <c r="B23">
        <v>94.101100000000002</v>
      </c>
      <c r="C23">
        <f t="shared" si="0"/>
        <v>3.0400224886632035E-2</v>
      </c>
    </row>
    <row r="24" spans="1:3" x14ac:dyDescent="0.25">
      <c r="A24">
        <v>2.5</v>
      </c>
      <c r="B24">
        <v>91.7136</v>
      </c>
      <c r="C24">
        <f t="shared" si="0"/>
        <v>3.4599803206763105E-2</v>
      </c>
    </row>
    <row r="25" spans="1:3" x14ac:dyDescent="0.25">
      <c r="A25">
        <v>3</v>
      </c>
      <c r="B25">
        <v>89.225800000000007</v>
      </c>
      <c r="C25">
        <f t="shared" si="0"/>
        <v>3.7999983518372159E-2</v>
      </c>
    </row>
    <row r="26" spans="1:3" x14ac:dyDescent="0.25">
      <c r="A26">
        <v>3.5</v>
      </c>
      <c r="B26">
        <v>86.8142</v>
      </c>
      <c r="C26">
        <f t="shared" si="0"/>
        <v>4.0399995209101973E-2</v>
      </c>
    </row>
    <row r="27" spans="1:3" x14ac:dyDescent="0.25">
      <c r="A27">
        <v>4</v>
      </c>
      <c r="B27">
        <v>84.501599999999996</v>
      </c>
      <c r="C27">
        <f t="shared" si="0"/>
        <v>4.2099929223245944E-2</v>
      </c>
    </row>
    <row r="28" spans="1:3" x14ac:dyDescent="0.25">
      <c r="A28">
        <v>4.5</v>
      </c>
      <c r="B28">
        <v>82.184799999999996</v>
      </c>
      <c r="C28">
        <f t="shared" si="0"/>
        <v>4.3599959081480816E-2</v>
      </c>
    </row>
    <row r="29" spans="1:3" x14ac:dyDescent="0.25">
      <c r="A29">
        <v>5</v>
      </c>
      <c r="B29">
        <v>79.771799999999999</v>
      </c>
      <c r="C29">
        <f t="shared" si="0"/>
        <v>4.5200025489124669E-2</v>
      </c>
    </row>
    <row r="30" spans="1:3" x14ac:dyDescent="0.25">
      <c r="A30">
        <v>5.5</v>
      </c>
      <c r="B30">
        <v>77.433899999999994</v>
      </c>
      <c r="C30">
        <f t="shared" si="0"/>
        <v>4.6499184869726991E-2</v>
      </c>
    </row>
    <row r="33" spans="1:12" x14ac:dyDescent="0.25">
      <c r="A33" t="s">
        <v>20</v>
      </c>
    </row>
    <row r="34" spans="1:12" x14ac:dyDescent="0.25">
      <c r="C34">
        <f>B35+F43*H41+F42*SQRT(F43)</f>
        <v>6.0615512185853586E-2</v>
      </c>
      <c r="E34" t="s">
        <v>30</v>
      </c>
    </row>
    <row r="35" spans="1:12" x14ac:dyDescent="0.25">
      <c r="B35">
        <f>A36+F41*F43+F42*SQRT(F43)</f>
        <v>3.7471854672669516E-2</v>
      </c>
      <c r="E35" t="s">
        <v>31</v>
      </c>
    </row>
    <row r="36" spans="1:12" x14ac:dyDescent="0.25">
      <c r="A36">
        <v>1.7399000000000001E-2</v>
      </c>
      <c r="C36">
        <f>B37+F43*H41+F42*SQRT(F43)</f>
        <v>3.6149617556799039E-2</v>
      </c>
      <c r="E36" t="s">
        <v>32</v>
      </c>
    </row>
    <row r="37" spans="1:12" x14ac:dyDescent="0.25">
      <c r="B37">
        <f>A36+F41*F43-F42*SQRT(F43)</f>
        <v>1.300596004361497E-2</v>
      </c>
      <c r="E37" t="s">
        <v>33</v>
      </c>
    </row>
    <row r="38" spans="1:12" x14ac:dyDescent="0.25">
      <c r="C38">
        <f>B37+H41*F43-F42*SQRT(F43)</f>
        <v>1.1683722927744493E-2</v>
      </c>
    </row>
    <row r="40" spans="1:12" x14ac:dyDescent="0.25">
      <c r="A40" t="s">
        <v>21</v>
      </c>
      <c r="E40" t="s">
        <v>22</v>
      </c>
    </row>
    <row r="41" spans="1:12" x14ac:dyDescent="0.25">
      <c r="E41" t="s">
        <v>24</v>
      </c>
      <c r="F41">
        <v>1.5679814716284487E-2</v>
      </c>
      <c r="G41" t="s">
        <v>29</v>
      </c>
      <c r="H41">
        <v>2.1821420397313596E-2</v>
      </c>
      <c r="I41" t="s">
        <v>36</v>
      </c>
      <c r="J41">
        <v>1.4374983432950756E-2</v>
      </c>
    </row>
    <row r="42" spans="1:12" x14ac:dyDescent="0.25">
      <c r="C42">
        <v>100</v>
      </c>
      <c r="E42" t="s">
        <v>23</v>
      </c>
      <c r="F42">
        <v>1.7299999999999999E-2</v>
      </c>
    </row>
    <row r="43" spans="1:12" x14ac:dyDescent="0.25">
      <c r="B43">
        <f>0.5*(C42+C44)*EXP(-B35*F43)</f>
        <v>98.143849910450157</v>
      </c>
      <c r="E43" t="s">
        <v>25</v>
      </c>
      <c r="F43">
        <v>0.5</v>
      </c>
    </row>
    <row r="44" spans="1:12" x14ac:dyDescent="0.25">
      <c r="A44">
        <f>0.5*(B43+B45)*EXP(-A36*F43)</f>
        <v>97.892499999999998</v>
      </c>
      <c r="C44">
        <v>100</v>
      </c>
      <c r="E44" t="s">
        <v>26</v>
      </c>
    </row>
    <row r="45" spans="1:12" x14ac:dyDescent="0.25">
      <c r="B45">
        <f>0.5*(C44+C46)*EXP(-B37*F43)</f>
        <v>99.351811859337673</v>
      </c>
    </row>
    <row r="46" spans="1:12" x14ac:dyDescent="0.25">
      <c r="C46">
        <v>100</v>
      </c>
    </row>
    <row r="48" spans="1:12" x14ac:dyDescent="0.25">
      <c r="A48" t="s">
        <v>27</v>
      </c>
      <c r="K48" t="s">
        <v>28</v>
      </c>
      <c r="L48">
        <f>(B21-A44)^2*100000</f>
        <v>0</v>
      </c>
    </row>
    <row r="50" spans="1:13" x14ac:dyDescent="0.25">
      <c r="D50">
        <v>100</v>
      </c>
    </row>
    <row r="51" spans="1:13" x14ac:dyDescent="0.25">
      <c r="C51">
        <f>0.5*(D50+D52)*EXP(-C34*$F$43)</f>
        <v>97.01469189752892</v>
      </c>
    </row>
    <row r="52" spans="1:13" x14ac:dyDescent="0.25">
      <c r="B52">
        <f>0.5*(C51+C53)*EXP(-B35*$F$43)</f>
        <v>95.799903888472727</v>
      </c>
      <c r="D52">
        <v>100</v>
      </c>
    </row>
    <row r="53" spans="1:13" x14ac:dyDescent="0.25">
      <c r="A53">
        <f>0.5*(B52+B54)*EXP(-A36*$F$43)</f>
        <v>96.146200000000007</v>
      </c>
      <c r="C53">
        <f>0.5*(D52+D54)*EXP(-C36*$F$43)</f>
        <v>98.208756083946994</v>
      </c>
    </row>
    <row r="54" spans="1:13" x14ac:dyDescent="0.25">
      <c r="B54">
        <f>0.5*(C53+C55)*EXP(-B37*$F$43)</f>
        <v>98.172641461277024</v>
      </c>
      <c r="D54">
        <v>100</v>
      </c>
    </row>
    <row r="55" spans="1:13" x14ac:dyDescent="0.25">
      <c r="C55">
        <f>0.5*(D54+D56)*EXP(-C38*$F$43)</f>
        <v>99.417516902941017</v>
      </c>
    </row>
    <row r="56" spans="1:13" x14ac:dyDescent="0.25">
      <c r="D56">
        <v>100</v>
      </c>
    </row>
    <row r="58" spans="1:13" x14ac:dyDescent="0.25">
      <c r="A58" t="s">
        <v>34</v>
      </c>
      <c r="K58" t="s">
        <v>28</v>
      </c>
      <c r="L58">
        <f>(A53-B22)^2*100000</f>
        <v>2.0194839173657902E-23</v>
      </c>
    </row>
    <row r="60" spans="1:13" x14ac:dyDescent="0.25">
      <c r="A60" t="s">
        <v>35</v>
      </c>
    </row>
    <row r="62" spans="1:13" x14ac:dyDescent="0.25">
      <c r="E62">
        <v>100</v>
      </c>
    </row>
    <row r="63" spans="1:13" x14ac:dyDescent="0.25">
      <c r="D63">
        <f>EXP(-M63*$F$43)*0.5*(E62+E64)</f>
        <v>96.077216853280859</v>
      </c>
      <c r="M63">
        <f>L64+J41*F43+F42*SQRT(F43)</f>
        <v>8.0035951216856235E-2</v>
      </c>
    </row>
    <row r="64" spans="1:13" x14ac:dyDescent="0.25">
      <c r="C64">
        <f>EXP(-L64*$F$43)*0.5*(D63+D65)</f>
        <v>93.782627732807285</v>
      </c>
      <c r="E64">
        <v>100</v>
      </c>
      <c r="L64">
        <v>6.0615512185853586E-2</v>
      </c>
    </row>
    <row r="65" spans="1:13" x14ac:dyDescent="0.25">
      <c r="B65">
        <f>EXP(-K65*$F$43)*0.5*(C64+C66)</f>
        <v>93.181711515753804</v>
      </c>
      <c r="D65">
        <f>EXP(-M65*$F$43)*0.5*(E64+E66)</f>
        <v>97.259742525747043</v>
      </c>
      <c r="K65">
        <v>3.7471854672669516E-2</v>
      </c>
      <c r="M65">
        <f>L64+J41*F43-F42*SQRT(F43)</f>
        <v>5.5570056587801689E-2</v>
      </c>
    </row>
    <row r="66" spans="1:13" x14ac:dyDescent="0.25">
      <c r="A66">
        <f>EXP(-J66*$F$43)*0.5*(B65+B67)</f>
        <v>94.101100000000002</v>
      </c>
      <c r="C66">
        <f>EXP(-L66*$F$43)*0.5*(D65+D67)</f>
        <v>96.105402135138633</v>
      </c>
      <c r="E66">
        <v>100</v>
      </c>
      <c r="J66">
        <v>1.7399000000000001E-2</v>
      </c>
      <c r="L66">
        <v>3.6149617556799039E-2</v>
      </c>
    </row>
    <row r="67" spans="1:13" x14ac:dyDescent="0.25">
      <c r="B67">
        <f>EXP(-K67*$F$43)*0.5*(C66+C68)</f>
        <v>96.66489591346685</v>
      </c>
      <c r="D67">
        <f>EXP(-M67*$F$43)*0.5*(E66+E68)</f>
        <v>98.456822813884287</v>
      </c>
      <c r="K67">
        <v>1.300596004361497E-2</v>
      </c>
      <c r="M67">
        <f>L66+J41*F43-F42*SQRT(F43)</f>
        <v>3.1104161958747142E-2</v>
      </c>
    </row>
    <row r="68" spans="1:13" x14ac:dyDescent="0.25">
      <c r="C68">
        <f>EXP(-L68*$F$43)*0.5*(D67+D69)</f>
        <v>98.485706178668551</v>
      </c>
      <c r="E68">
        <v>100</v>
      </c>
      <c r="L68">
        <v>1.1683722927744493E-2</v>
      </c>
    </row>
    <row r="69" spans="1:13" x14ac:dyDescent="0.25">
      <c r="D69">
        <f>EXP(-M69*$F$43)*0.5*(E68+E70)</f>
        <v>99.668636857006177</v>
      </c>
      <c r="M69">
        <f>L68+J41*F43-F42*SQRT(F43)</f>
        <v>6.6382673296925959E-3</v>
      </c>
    </row>
    <row r="70" spans="1:13" x14ac:dyDescent="0.25">
      <c r="E70">
        <v>100</v>
      </c>
    </row>
    <row r="73" spans="1:13" x14ac:dyDescent="0.25">
      <c r="A73" t="s">
        <v>28</v>
      </c>
      <c r="B73">
        <f>(B23-A66)^2*1000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Lamoureux</dc:creator>
  <cp:lastModifiedBy>Christopher Lamoureux</cp:lastModifiedBy>
  <dcterms:created xsi:type="dcterms:W3CDTF">2014-02-25T01:00:19Z</dcterms:created>
  <dcterms:modified xsi:type="dcterms:W3CDTF">2014-02-25T21:41:46Z</dcterms:modified>
</cp:coreProperties>
</file>